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250" activeTab="2"/>
  </bookViews>
  <sheets>
    <sheet name="T1-Gradnja oborinskog kanala" sheetId="1" r:id="rId1"/>
    <sheet name="T2-Obnova san. kanal i vod. cv." sheetId="2" r:id="rId2"/>
    <sheet name="Sveukupna rekapitulacija" sheetId="3" r:id="rId3"/>
  </sheets>
  <definedNames>
    <definedName name="_xlnm.Print_Area" localSheetId="2">'Sveukupna rekapitulacija'!$A$1:$C$17</definedName>
    <definedName name="_xlnm.Print_Titles" localSheetId="0">'T1-Gradnja oborinskog kanala'!$1:$3</definedName>
    <definedName name="_xlnm.Print_Titles" localSheetId="1">'T2-Obnova san. kanal i vod. cv.'!$1:$3</definedName>
  </definedNames>
  <calcPr fullCalcOnLoad="1" iterate="1" iterateCount="10000" iterateDelta="1E-05"/>
</workbook>
</file>

<file path=xl/comments1.xml><?xml version="1.0" encoding="utf-8"?>
<comments xmlns="http://schemas.openxmlformats.org/spreadsheetml/2006/main">
  <authors>
    <author>mesice</author>
  </authors>
  <commentList>
    <comment ref="F63" authorId="0">
      <text>
        <r>
          <rPr>
            <b/>
            <sz val="8"/>
            <rFont val="Tahoma"/>
            <family val="2"/>
          </rPr>
          <t>mesice: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mesice</author>
  </authors>
  <commentList>
    <comment ref="F37" authorId="0">
      <text>
        <r>
          <rPr>
            <b/>
            <sz val="8"/>
            <rFont val="Tahoma"/>
            <family val="2"/>
          </rPr>
          <t>mesice: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<sst xmlns="http://schemas.openxmlformats.org/spreadsheetml/2006/main" count="625" uniqueCount="337">
  <si>
    <t>Red. br.</t>
  </si>
  <si>
    <t>OPIS</t>
  </si>
  <si>
    <t>Jedinica mjere</t>
  </si>
  <si>
    <t>Količina</t>
  </si>
  <si>
    <t>Jedinična cijena</t>
  </si>
  <si>
    <t>Ukupna cijena</t>
  </si>
  <si>
    <t>I.</t>
  </si>
  <si>
    <t>1.</t>
  </si>
  <si>
    <t>m</t>
  </si>
  <si>
    <t>2.</t>
  </si>
  <si>
    <t>3.</t>
  </si>
  <si>
    <t>4.</t>
  </si>
  <si>
    <t>5.</t>
  </si>
  <si>
    <t>II.</t>
  </si>
  <si>
    <t>Pripremni radovi</t>
  </si>
  <si>
    <t xml:space="preserve">Uklanjanje umjetnih objekata, prometnih znakova, kolničkih konstrukcija, reklamnih ploča i sl. </t>
  </si>
  <si>
    <t>Radove u cijelosti izvoditi izvoditi sukladno O.T.U. 1-03-2.</t>
  </si>
  <si>
    <t>Obračun po vrsti umjetnog objekta.</t>
  </si>
  <si>
    <t>prometni znakovi</t>
  </si>
  <si>
    <t>kom</t>
  </si>
  <si>
    <t>postojeće kolničke konstrukcije</t>
  </si>
  <si>
    <r>
      <t>m</t>
    </r>
    <r>
      <rPr>
        <sz val="10"/>
        <rFont val="Calibri"/>
        <family val="2"/>
      </rPr>
      <t>²</t>
    </r>
  </si>
  <si>
    <t xml:space="preserve">rubnjaci, </t>
  </si>
  <si>
    <t>6.</t>
  </si>
  <si>
    <t xml:space="preserve">Uklanjanje grmlja i drveća. </t>
  </si>
  <si>
    <t>Radove u cijelosti izvoditi sukladno O.T.U. 1-03.1</t>
  </si>
  <si>
    <t>Obračun po m2 očišćene zarasle površine odnosno komadu drveća i panjeva.</t>
  </si>
  <si>
    <t xml:space="preserve">grmlje (do Ø 10 cm), </t>
  </si>
  <si>
    <t>III.</t>
  </si>
  <si>
    <t>Zemljani radovi</t>
  </si>
  <si>
    <t xml:space="preserve">Iskop rova za kanale. U cijenu ulazi iskop, prebacivanje, utovar iskopanog materijala u bilo koje prijevozno sredstvo, profiliranje i planiranje terena prema normalnom profilu ili kako odredi nadzorni inženjer u ovisnosti o terenskim prilikama, kao i crpljenje oborinske i/ili morske vode u rovu. Radove izvoditi sukladno O.T.U. 3-04.1. </t>
  </si>
  <si>
    <t>Obračun po m3 iskopa u sraslom stanju prema mjerama iz projekta po kategrijama tla.</t>
  </si>
  <si>
    <t xml:space="preserve">kategorija "A" </t>
  </si>
  <si>
    <r>
      <t>m</t>
    </r>
    <r>
      <rPr>
        <sz val="10"/>
        <color indexed="8"/>
        <rFont val="Calibri"/>
        <family val="2"/>
      </rPr>
      <t>³</t>
    </r>
  </si>
  <si>
    <t>kategorija "B"</t>
  </si>
  <si>
    <t>kategorija "C"</t>
  </si>
  <si>
    <t xml:space="preserve">Ručno planiranje (uređenje) dna rova. Radove u cijelosti izvoditi sukladno O.T.U. 3-04.1. </t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</si>
  <si>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dna rova.</t>
    </r>
  </si>
  <si>
    <t>Uređenje temeljnog tla (dna rova) mehaničkim zbijanjem. U cijenu ulazi čišćenje, planiranje, i zbijanje, tj. potpuno uređenje temeljnog tla. Radove u cijelosti izvoditi sukladno O.T.U. 2-08.1.</t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</si>
  <si>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uređenog temeljnog tla (dna rova).</t>
    </r>
  </si>
  <si>
    <r>
      <t>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završenog i zbijenog sloja.</t>
    </r>
  </si>
  <si>
    <t>Obračun po m2 neto površine obložene geotekstilom.</t>
  </si>
  <si>
    <r>
      <t>m</t>
    </r>
    <r>
      <rPr>
        <sz val="10"/>
        <color indexed="8"/>
        <rFont val="Calibri"/>
        <family val="2"/>
      </rPr>
      <t>²</t>
    </r>
  </si>
  <si>
    <t>7.</t>
  </si>
  <si>
    <r>
      <t>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podložnog sloja.</t>
    </r>
  </si>
  <si>
    <t>8.</t>
  </si>
  <si>
    <t>Zatrpavanje obavljati u slojevima, usklađeno s uklanjanjem razuporne konstrukcije.</t>
  </si>
  <si>
    <r>
      <t>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materijala u rovu.</t>
    </r>
  </si>
  <si>
    <t>Radove izvoditi sukladno O.T.U. 2-07 i 2-14.</t>
  </si>
  <si>
    <r>
      <t>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prevezenog materijala u sraslom stanju.</t>
    </r>
  </si>
  <si>
    <t>IV.</t>
  </si>
  <si>
    <t>Tesarski radovi</t>
  </si>
  <si>
    <t xml:space="preserve">Razupiranje rova prikladnom razupornom konstrukcijom (velikoplošne oplate, čelične talpe, drvene talpe i sl.). Rad obuhvaća dovoz, postavljanje, te uklanjanje razuporne konstrukcije. </t>
  </si>
  <si>
    <t>Pažnja: Predviđeno je 100% razupiranja bočnih površina rova. Uklanjanje razuporne konstrukcije treba obaviti sukladno statičkim proračunom tako da se cjevovod ne ošteti i ne promjeni položaj.</t>
  </si>
  <si>
    <t>Radove izvoditi sukladno O.T.U. 2-05 odnosno 3-04.1.</t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</si>
  <si>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razupiranja.</t>
    </r>
  </si>
  <si>
    <r>
      <t>m</t>
    </r>
    <r>
      <rPr>
        <vertAlign val="superscript"/>
        <sz val="10"/>
        <rFont val="Arial"/>
        <family val="2"/>
      </rPr>
      <t>2</t>
    </r>
  </si>
  <si>
    <t>Radove izvoditi sukladno O.T.U. 3-05.4.</t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</si>
  <si>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montirane oplate određene vrste.</t>
    </r>
  </si>
  <si>
    <t>vertikalna oplata</t>
  </si>
  <si>
    <t>horizontalna oplata</t>
  </si>
  <si>
    <t>V.</t>
  </si>
  <si>
    <t>Betonski, armirano betonski i armirački radovi</t>
  </si>
  <si>
    <t xml:space="preserve">Napomena: Kakvoća betona mora odgovarati važećim propisima. Kontrola kakvoće i uzorkovanje ugrađenog betona vrši se u svemu prema odredbama iz potpoglavlja 7-00.1 i 7-00.2 knjige IV O.T.U.-a. </t>
  </si>
  <si>
    <t>Izvoditelj je dužan pribaviti sve potrebne ateste i "projekt betona". Cijenom treba biti obuhvaćena mehanička ugradba, njega i ispitivanje.</t>
  </si>
  <si>
    <t>Betonu obvezno dodati aditive za vodonepropusnost.</t>
  </si>
  <si>
    <t xml:space="preserve">Svaka izmjena u izvedbi armirano-betonske konstrukcije mora biti izvedena u dogovoru s projektantom konstrukcije i nadzornom službom. U protivnom izvođač snosi odgovornost za točnost radova. </t>
  </si>
  <si>
    <t>U svim betonskim i armirano-betonskim konstrukcijama moraju biti ostavljeni svi otvori prema nacrtnoj dokumentaciji.</t>
  </si>
  <si>
    <t>Stavkom je obuhvaćen i rad pumpi za ispumpavanje nakupljene vode tijekom betoniranja.</t>
  </si>
  <si>
    <t>Radove u cijelosti izvoditi sukladno O.T.U. 3-04.2 odnosno 3-04.2.2.</t>
  </si>
  <si>
    <r>
      <t>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sloja betona.</t>
    </r>
  </si>
  <si>
    <r>
      <t>m</t>
    </r>
    <r>
      <rPr>
        <vertAlign val="superscript"/>
        <sz val="10"/>
        <rFont val="Arial"/>
        <family val="2"/>
      </rPr>
      <t>3</t>
    </r>
  </si>
  <si>
    <t>Radove izvoditi analogno O.T.U. 3-04.2.2 odnosno O.T.U. 3-04.6.</t>
  </si>
  <si>
    <r>
      <t>Obračun 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ugrađene obloge od betona.</t>
    </r>
  </si>
  <si>
    <t xml:space="preserve">Radove izvoditi sukladno O.T.U. 3-05.2.1. </t>
  </si>
  <si>
    <r>
      <t>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betona.</t>
    </r>
  </si>
  <si>
    <t>Obračun po komadu betonskog prstena određene vrste.</t>
  </si>
  <si>
    <t>za okna od stakloplastike</t>
  </si>
  <si>
    <t>Prije betoniranja mora biti izvršen pregled postavljene armature od strane nadzorne službe. Jedinična cijena obuhvaća sav potreban rad, osnovni i pomoćni materijal te kontrolu.</t>
  </si>
  <si>
    <t>Radove izvoditi sukladno O.T.U. 3-05.5 odnosno  7-00.1 i 7-00.2.</t>
  </si>
  <si>
    <t>Obračun po kg ugrađene armature određene vrste.</t>
  </si>
  <si>
    <t>kg</t>
  </si>
  <si>
    <t>VI.</t>
  </si>
  <si>
    <t>Zidarski radovi</t>
  </si>
  <si>
    <t>Radove izvoditi sukladno O.T.U. 3-04.4.4.</t>
  </si>
  <si>
    <t>Obračun po komadu ugrađenog poklopca.</t>
  </si>
  <si>
    <t>Ugradnja betonskih prstena/ploča na ulazu u montažna revizijska okna odnosno za nalijeganje ljevanoželjeznog poklopca, od betona C40/45. Stavka obuhvaća kompletan materijal i rad potreban za postavu betonskih prstenova.</t>
  </si>
  <si>
    <t>VII.</t>
  </si>
  <si>
    <t>Montažni radovi</t>
  </si>
  <si>
    <t>Napomena: Cijevni materijal predviđen troškovnikom temelji se na uvjetima ugradnje specificiranim glavnim projektom, posebno statičkim proračunom. Ukoliko tijekom izvođenja dolazi do odstupanja u odnosu na uvjete iz glavnog projekta (npr. širina rova, debljina i zbijenost posteljice i nasipa, način uklanjanja oplate, vrsta cijevi i dr.), izvoditelj je dužan ponoviti statički proračun, a za stvarne uvjete izgradnje, te po potrebi predvidjeti ugradnju cijevi odgovarajuće nosivosti. Također, za ponuđena revizijska okna izvoditelj je prije ugradbe dužan priložiti statički proračun, a za stvarne uvjete izgradnje, te predvidjeti ugradnju okana odgovarajuće nosivosti i krutosti. Statički proračuni moraju biti odobren od projektanta glavnog projekta i nadzornog inženjera.</t>
  </si>
  <si>
    <t xml:space="preserve">Brtva od EPDM-a mora prekrivati cijelu unutrašnju površinu spojnice te uz središnji graničnik mora imati po dva brtvena pera sa svake strane kako bi se osigurala vodotijesnost u oba smjera.  </t>
  </si>
  <si>
    <t>U jediničnu cijenu uključen je sav rad, osnovni i dodatni materijal i pribor potreban za potpunu propisanu ugradnju i spajanje cijevi pod otežanim uvjetima rada pod morem i uz pomoć ronioca. Radove izvoditi sukladno O.T.U. 3-04.3.</t>
  </si>
  <si>
    <t>Obračun po m ugrađene kanalizacijske cijevi određenog profila.</t>
  </si>
  <si>
    <t xml:space="preserve">Revizijsko okno od centrifugiranog poliestera proizvedenog prema HRN EN 14364, krutosti minimalno SN 15000. </t>
  </si>
  <si>
    <t>Revizijska okna su tangencijalna s vertikalnom cijevi DN 1000 s ljestvama od nehrđajućeg materijala, s priključcima definiranim u iskazu revizijskih okana. Cijev od kojeg je proizvedeno revizijsko okno mora imati unutarnji zaštitni sloj od čistog poliestera bez punila i staklenih vlakana, debljine minimalno 1 mm, radi pojačane otpornosti na abraziju i kemikalija.</t>
  </si>
  <si>
    <t xml:space="preserve">Okna se sastoje od slijedećih osnovnih dijelova: </t>
  </si>
  <si>
    <t>spojnice na kanalskoj cijevi</t>
  </si>
  <si>
    <t>cijevi revizijskog okna DN 1000</t>
  </si>
  <si>
    <t>nagazne plohe</t>
  </si>
  <si>
    <t>spojnice na cijevi revizijskog okna (u slučaju da se revizijsko okno sastavlja iz više dijelova)</t>
  </si>
  <si>
    <t>ljestve</t>
  </si>
  <si>
    <t>pokrovne ploče okna (posebna stavka).</t>
  </si>
  <si>
    <t>Sustav međusobnog spajanja kako pojedinih dijelova samog revizijskog okna, tako i cijevi s revizijskim oknom mora osiguravati jednostavnu montažu, sigurnost protiv uzgona, te statičku sigurnost i vodnepropusnost.</t>
  </si>
  <si>
    <t>Konstrukcija gornje ploče odnosno poklopca treba biti takva da se neposredna statička i dinamička opterećenja koja uzrokuje promet ne prenose izravno na okno, već preko sidrenog betonskog prstena na podlogu. Poklopac (posebno ispod prometnih ploha) treba biti odvojen od okna.</t>
  </si>
  <si>
    <t>Obračun po komadu propisno ugrađenog i preuzetog revizijskog okna određenog unutarnjeg promjera.</t>
  </si>
  <si>
    <t>VIII.</t>
  </si>
  <si>
    <t>Ostali radovi i obnova ceste</t>
  </si>
  <si>
    <t>Ispitivanje položenih gravitacijskih kanala i pripadnih revizijskih okana na vodonepropusnost, po dionicama, a koje prethodi zasipavanju obloge oko cijevi i zatrpavanju rova. Ispitivanje provesti prema opisu u posebnim tehničkim uvjetima, odnosno sukladno O.T.U. 3-04.3.</t>
  </si>
  <si>
    <t>Obračun po m ispitanog cjevovoda.</t>
  </si>
  <si>
    <r>
      <t>m</t>
    </r>
    <r>
      <rPr>
        <vertAlign val="superscript"/>
        <sz val="10"/>
        <rFont val="Arial"/>
        <family val="2"/>
      </rPr>
      <t>2</t>
    </r>
  </si>
  <si>
    <t>Obračun po m trase postojeće komunalne instalacije.</t>
  </si>
  <si>
    <t>električni vodovi</t>
  </si>
  <si>
    <t>telekomunikacijski vodovi</t>
  </si>
  <si>
    <t>Stavka obuhvaća nabavu, dopremu, privremeno uskladištenje i ugradnju rubnjaka kao i sav potreban dodatni rad i materijal za potpuno dovršenje rada.</t>
  </si>
  <si>
    <t>Obračun po m postavljenih rubnjaka.</t>
  </si>
  <si>
    <t>PRIPREMNI RADOVI</t>
  </si>
  <si>
    <t>ZEMLJANI RADOVI</t>
  </si>
  <si>
    <t>TESARSKI RADOVI</t>
  </si>
  <si>
    <t>BETONSKI, ARMIRANOBETONSKI I ARMIRAČKI RADOVI</t>
  </si>
  <si>
    <t>ZIDARSKI RADOVI</t>
  </si>
  <si>
    <t>MONTAŽNI RADOVI</t>
  </si>
  <si>
    <t>OSTALI RADOVI I OBNOVA CESTE</t>
  </si>
  <si>
    <t xml:space="preserve">DN 1400 (1434/1362 mm), </t>
  </si>
  <si>
    <t>Visina okana, tlocrtni smještaj priključaka cijevi i njihovi profili okvirno su definirani specifikacijom u prilogu, a definitivno se utvrđuju izvedbenim projektom. Okvirna visina revizijskog okna (udaljenost od nivelete kanalske cijevi do gornjeg ruba poklopca) za kanalsku cijev DN 1800 iznosi 2,44 m, a za kanalsku cijev DN 1400 iznosi 1,95 m.</t>
  </si>
  <si>
    <t>Radove izvoditi uz prisustvo predstavnika nadležnog operata.</t>
  </si>
  <si>
    <t>Broj projekta
 struke:
1044/2012</t>
  </si>
  <si>
    <t>Cijevi od centrifugiranog poliestera za gravitacijsku kanalizaciju, uključujući spojni i brtveni materijal. Proizvodnja i ispitivanje prema normi HRN EN 14364. Koristiti cijevi ugradbene duljine L = 6 m i obodne krutosti minimalno SN 15000. Cijevi se polažu u rov pod utjecajem mora, uz pomoć ronioca do okno R.O.3. Uzvodno od okna R.O.3 nebi trebalo biti utjecaja mora.</t>
  </si>
  <si>
    <t>kanalske cijevi odgovarajućeg profila (DN 1000, DN 1100, DN 1200, DN 1400)</t>
  </si>
  <si>
    <t>DN 1200 (1229/1167 mm)</t>
  </si>
  <si>
    <t>DN 1000 (1026/974 mm)</t>
  </si>
  <si>
    <t xml:space="preserve">DN 1100 (1099/1043 mm), </t>
  </si>
  <si>
    <t>tangencijalno okno za kanalsku cijev DN 1000 mm, prolazno s blindiranim uzvodnim krajem</t>
  </si>
  <si>
    <t>kaskadno tangencijalno okno za nizvodnu kanalsku cijev DN 1100 mm i uzvodnu kanalsku cijev DN 1000 mm</t>
  </si>
  <si>
    <t>tangencijalno okno za kanalsku cijev DN 1100 mm, prolazno</t>
  </si>
  <si>
    <t>kaskadno tangencijalno okno za nizvodnu kanalsku cijev DN 1200 mm i uzvodnu kanalsku cijev DN 1100 mm</t>
  </si>
  <si>
    <t>tangencijalno okno za kanalsku cijev DN 1200 mm, prolazno</t>
  </si>
  <si>
    <t>kaskadno tangencijalno okno za nizvodnu kanalsku cijev DN 1400 mm i uzvodnu kanalsku cijev DN 1200 mm</t>
  </si>
  <si>
    <t xml:space="preserve">DN 1400 </t>
  </si>
  <si>
    <t>DN 1200</t>
  </si>
  <si>
    <t xml:space="preserve">DN 1100 </t>
  </si>
  <si>
    <t xml:space="preserve">DN 1000 </t>
  </si>
  <si>
    <t>Ispuna krupnim materijalom od 30 cm do vrha rova</t>
  </si>
  <si>
    <t>Rebrasti čelik B 500B</t>
  </si>
  <si>
    <t>Šifra projekta: 992
Revizija: 1</t>
  </si>
  <si>
    <t>Oborinska odvodnja prometnice</t>
  </si>
  <si>
    <t>Predviđena ugradnja liniskih kanalica okomito na os ceste. Dubina rova za polaganje kanalica i spojnih cjevovoda je 3 m, širina rova 2m a ukupna duljina kanalica L=82 m.</t>
  </si>
  <si>
    <t>kanali za linijsku odvodnju</t>
  </si>
  <si>
    <t>sabirni elemetni s odljevom DN 200</t>
  </si>
  <si>
    <t>kom.</t>
  </si>
  <si>
    <t>OBORINSKA ODVODNJA PROMETNICE</t>
  </si>
  <si>
    <t>PVC DN 200; SN 8</t>
  </si>
  <si>
    <t>Lukovi (15°,30°,45°,90°)</t>
  </si>
  <si>
    <t>Spojevi s temeljnom kanalizacijskom cijevi</t>
  </si>
  <si>
    <t>adapteri za promjenu smjera toka vode</t>
  </si>
  <si>
    <r>
      <t>Napomena:</t>
    </r>
    <r>
      <rPr>
        <sz val="10"/>
        <rFont val="Arial"/>
        <family val="2"/>
      </rPr>
      <t xml:space="preserve"> Radove je potrebno izvoditi u skladu s </t>
    </r>
    <r>
      <rPr>
        <b/>
        <sz val="10"/>
        <rFont val="Arial"/>
        <family val="2"/>
      </rPr>
      <t>Općim tehničkim uvjetima za radove na cestama</t>
    </r>
    <r>
      <rPr>
        <sz val="10"/>
        <rFont val="Arial"/>
        <family val="2"/>
      </rPr>
      <t xml:space="preserve"> (Hrvatske ceste - Hrvatske autoceste, Zagreb, prosinac 2001.), posebno knjige I, II i IV.</t>
    </r>
  </si>
  <si>
    <t>II. Zemljani radovi – ukupno:</t>
  </si>
  <si>
    <t>Dobava, doprema i ugradnja geotekstila za razdvajanje podloge i obloge kanalizacijskih cijevi od okolnog tla.</t>
  </si>
  <si>
    <t>Dobava, doprema i ugradnja materijala te uređenje temeljnog tla (dna rova) zamjenom sloja slabog temeljnog tla boljim materijalom. U cijenu ulazi sav potreban materijal i rad. Radove izvoditi sukladno O.T.U. 2-08.2.</t>
  </si>
  <si>
    <t>I. Pripremni radovi – ukupno:</t>
  </si>
  <si>
    <t>III    Tesarski radovi ukupno:</t>
  </si>
  <si>
    <t>Dobava, doprema i ugradnja betona te izrada podložnog sloja kanalizacijskih cijevi od betona C12/15, u uvjetima podvodnog betoniranja. Stavka obuhvaća dobavu, prijevoz, ugradnju, formiranje u zadani oblik i njegu betona.</t>
  </si>
  <si>
    <t>Dobava, doprema i ugradnja betona te izrada obloge kanalizacijskih cijevi od betona C12/15 u visini do 30 cm od tjemena cijevi, u uvjetima podvodnog betoniranja. Stavka obuhvaća dobavu, prijevoz, ugradnju, formiranje u zadani oblik i njegu betona.</t>
  </si>
  <si>
    <t>Dobava, doprema i ugradnja betona te izrada izravnavajućih slojeva revizijskih okna od betona C12/15 u debljini sloja od 15 cm, u uvjetima podvodnog betoniranja. Stavka obuhvaća dobavu, prijevoz, ugradnju i njegu betona.</t>
  </si>
  <si>
    <t>Dobava betonskog čelika, pregled, čišćenje i razvrstavanje prije izrade, savijanje, sječenje i doprema na gradilište, te postavljanje na mjesto ugradbe. Vrsta čelika B.500B.</t>
  </si>
  <si>
    <t>IV. Betonski i armirano betonski radovi ukupno:</t>
  </si>
  <si>
    <t>V. Zidarski  i  izolaterski radovi ukupno:</t>
  </si>
  <si>
    <t>VI. Montažni radovi ukupno:</t>
  </si>
  <si>
    <t>VII. Ostali radovi i obnova ceste:</t>
  </si>
  <si>
    <t>VIII. Oborinska odvodnja prometnice:</t>
  </si>
  <si>
    <t>Dobava, doprema i ugradnja cijevi na gradilište s istovarom uz kanalizacijski rov, privremeno odlagalište ili skladištenje, razvoz duž trase, spuštanje u rov i spajanje i ugradnja prema uvjetima iz projekta i uputama proizvođača.</t>
  </si>
  <si>
    <t>Dobava, doprema i ugradnja svih sastavnih dijelova montažnog revizijskog okna. Ugradnja dijelova prema zadanoj shemi projektanta ili proizvođača, uključivo obradu spojnica/sljubnica. Radove izvoditi analogno O.T.U. 3-04.4.3.</t>
  </si>
  <si>
    <t>Premještanje/sanacija postojećih komunalnih instalacija. Radove izvesti sukladno O.T.U. 1-03.4.</t>
  </si>
  <si>
    <t>Dobava, doprema i ugradnja (obnova) betonskih rubnjaka. Radove izvoditi sukladno O.T.U. 3-04.7.1.</t>
  </si>
  <si>
    <t>1</t>
  </si>
  <si>
    <t>Nabava, doprema i ugradnja (montaža) kanala s rešetkom za linijsku odvodnju oborinskih voda okopito na os ceste s padom min 0,5% prema rubnjacima na obje strane. Na najvišoj koti ceste izvesti spoj kanalica preko adaptera za promjenu smjera toka vode. Tijelo kanala i pokrovna rešetka izvedeni su monolitno iz  polimerbetona. Građevinska duljina kanala 100 cm, građevinska širina 26 cm, svjetla širina 20 cm, ukupna visina  53 cm, težina 88 kg / 110 kg, za razred opterećenja D 400 kN u skladu s EN 1433. Kanal se izvodi polaganjem na betonsku podlogu C25/30 debljine sloja 15cm a potrebno  ga je  bočno  založiti betonom. U cijenu uključiti sav potreban materijal za ugradnju prema uputama proizvođača3. Gornji rub  kanala se izvodi u razini 2 – 5 mm ispod kote gotove završne okolne površine. Spoj na temeljnu kanalizaciju izvesti preko tipskog SABIRNOG ELEMENTA  s odljevom DN DN 200 i mogućnošću podizanja rešetke. Rešetke razreda opterećenja F 900.</t>
  </si>
  <si>
    <t>2</t>
  </si>
  <si>
    <t>Nabava, doprema i ugradnja (montaža) cijevi za spoj kanala s rešetkom linjske odvodnje s temeljnom cijevi. Spoj na temeljnu kanalizaciju izvesti preko sabirnog elemta s odljevom DN 200. Predviđena cijev PVC DN 200 klase SN 8. U cijenu uračunati sva potrebne fasonske komade (lukove, spojnice brtvene prstene). U cijenu uračunati i vodonepropusan spoj na temeljnu cijev. Spoj izvesti prema uputama proizvođača cijevnog materijala.</t>
  </si>
  <si>
    <t>Obračun po fazonskom komadu određene vrste.</t>
  </si>
  <si>
    <t>Dobava, doprema i ugradnja fazonskih komada za spoj novoizgrađenog kanala na ranije izgrađeni oborinski kanal. Fazonski komadi od stakloplastike, polietilena i čelika. Spoj prirubnički DN 1400 PN1.</t>
  </si>
  <si>
    <t xml:space="preserve">GRP čvrsta prirubnica DN 1400 </t>
  </si>
  <si>
    <t>Prirubnički adapter za PE strukturiranu cijev DN 1400</t>
  </si>
  <si>
    <t>Radove izvoditi sukladno O.T.U. 5-02.</t>
  </si>
  <si>
    <t>Jedinična cijena obuhvaća sve materijale, radove, prijevoze i sve ostalo što je potrebno za potpuno dovršenje rada.</t>
  </si>
  <si>
    <t>Izvedba nosivog sloja od asfaltbetona. Stavka uključuje sve troškove nabave i dobave materijala, proizvodnje i ugradnje asfaltne mješavine, prijevoz, opremu i sve ostalo potrebno za potpuno ivršenje radova. Izvedba i kontrola kakvoće prema HRN EN 13108-1 i tehničkim svojstvima i zahtjevima za građevne proizvode za proizvodnju asfaltnih mješavina i za asfaltne slojeve kolnika.</t>
  </si>
  <si>
    <r>
      <t>Obračun po m</t>
    </r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 xml:space="preserve"> izvedenog sloja određene vrste.</t>
    </r>
  </si>
  <si>
    <t>Izrada habajućeg sloja od asfaltbetona. Stavka uključuje sve troškove nabave i dobave materijala, proizvodnje i ugradnje asfaltne mješavine, prijevoz, opremu i sve ostalo potrebno za potpuno izvođenje radova. Izvedba i kontrola kakvoće prema HRN EN 13108-1 i tehničkim svojstvima i zahtjevima za građevne proizvode i za proizvodnju asfaltnih mješavina i za asfaltne slojeve kolnika</t>
  </si>
  <si>
    <r>
      <t>Obračun po m</t>
    </r>
    <r>
      <rPr>
        <sz val="10"/>
        <color indexed="8"/>
        <rFont val="Calibri"/>
        <family val="2"/>
      </rPr>
      <t>³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izvedenog nosivog sloja debljine 70 cm.</t>
    </r>
  </si>
  <si>
    <r>
      <t>m</t>
    </r>
    <r>
      <rPr>
        <vertAlign val="superscript"/>
        <sz val="10"/>
        <rFont val="Arial"/>
        <family val="2"/>
      </rPr>
      <t>3</t>
    </r>
  </si>
  <si>
    <t xml:space="preserve"> -  AC 32 base 50/70, d = 8 cm </t>
  </si>
  <si>
    <t>- AC 11 surf 50/70 za teško prometno opterećenje, d   = 4 cm</t>
  </si>
  <si>
    <t>Dobava, doprema i ugradnja materijala te izrada betonskih prstena na ulazu u montažna revizijska okna odnosno za nalijeganje ljevanoželjeznog poklopca, od betona C40/45. Stavka obuhvaća kompletnu dobavu i dopremu cjelokupnog materijala kao i sav rad potreban za izradu betonskih prstenova i njihovu dopremu na gradilište. Dimenzije prstena su 1600 x 1600 mm s otvorom za poklopac DN 600. Debljina prstena je 30 cm.</t>
  </si>
  <si>
    <t>Nabava, doprema i ugradnja okvira s pripadnim poklopcem na pripremljeno ležište i postavljanje poklopca. Poklopci pravokutni veličine 600 × 600 m (vanjske dimenzije 785 x 785 mm, visine 160 mm) i klase opterećenja D400 od ljevanog željeza s ventilacijom. Poklopac treba posjedovati mogućnost stavljanja vlastitog logo tipa, grba ili natpisa.</t>
  </si>
  <si>
    <t>Dobava, doprema i ugradnja materijalate te Izrada podloge i obloge kanalizacijskih cijevi od zamjenskog materijala granulacije 16/32 Modul stišljivosti 40 MN/m2. Stavka obuhvaća dobavu materijala u koju je uključen utovar, prijevoz, istovar, razastiranje s nabijanjem u rovu u zadanu debljinu i formiranje u zadani oblik prema rješenju iz projekta. Radove u cijelosti izvoditi sukladno O.T.U. 3-04.2 odnosno 3-04.2.1.</t>
  </si>
  <si>
    <t>Izvedba odnosno obnova kolničke konstrukcije u dva sloja. Donji sloj kolničke konstrukcije izvesti od drobljene kamene mješavine debljine 50 cm, stupnja zbijenosti Sz = 100%, modul stišljivosti 100 MN/m2 dok gornji sloj kolničke konstrukcije izvesti od cementne stabilizacije debljine 20 cm.</t>
  </si>
  <si>
    <t>Dobava, doprema i ugradnja materijala u svrhu zatrpavanje rova kanalizacije. Maksimalno zrno 63 mm. Modul stišljivosti 80 MN/m2 U jediničnu cijenu ulazi sav materijal, prijevoz i rad na izradi ispune rova i sve ostalo što je potrebno za potpuno dovršenje posla. Radove u cijelosti izvoditi sukladno O.T.U. 3-04.6.</t>
  </si>
  <si>
    <t>Dobava, izrada, montaža i skidanje dvostrane oplate s pripadnom skelom za betoniranje zidova i ploča armirano-betonskih dijelova revizijskih i drugih okana. U cijenu ulazi i priprema površine za lako odvajanje od betona kod skidanja oplate. Materijali i radovi moraju zadovoljiti uvjete iz potpoglavlja 7-00.1 i 7-00.2 knjige IV O.T.U.-a.</t>
  </si>
  <si>
    <t>Pažljivo rušenje postojećeg AB zasunskog okna vanjskih dimenzija 6,7x4,8x2,5 m. Stavka obuhvaća sav potreban rad (strojni i ručni) potreban za rušenje, utovar na prijevozno sredstvo, odvoz , istovar te odlaganje materijala na deponiju prema odluci nadzorne službe i/ili investitora, na udaljenosti većoj od 5 km.</t>
  </si>
  <si>
    <t xml:space="preserve">kom </t>
  </si>
  <si>
    <t>9.</t>
  </si>
  <si>
    <t>Prijevoz materijala iz iskopa u sraslom stanju, na deponiju, te odlaganje materijala na deponiju prema odluci izvoditelja, na udaljenosti većoj od 5 km.</t>
  </si>
  <si>
    <t>Stavka obuhvaća utovar, prijevoz, istovar, probiranje materijala koji može služiti za zatrpavanje rova i uređenje deponije poravnavanjem istovarenog materijala. Stavka obuhvaća sav potreban materijal i rad, uključujući troškove odlaganja na deponiju koju osigurava izvoditelj.</t>
  </si>
  <si>
    <t>SVEUKUPNO</t>
  </si>
  <si>
    <t>OBNOVA VODOVODNIH ČVOROVA</t>
  </si>
  <si>
    <t>OBNOVA SANITARNOG KANALA</t>
  </si>
  <si>
    <t>UKUPNO OBNOVA VODOVODNIH ČVOROVA</t>
  </si>
  <si>
    <t>III</t>
  </si>
  <si>
    <t>II</t>
  </si>
  <si>
    <t>I</t>
  </si>
  <si>
    <t>III. Montažni radovi ukupno:</t>
  </si>
  <si>
    <t>KOM</t>
  </si>
  <si>
    <t>BRTVA S ČELIČNOM JEZGROM DN 300 mm</t>
  </si>
  <si>
    <t>BRTVA S ČELIČNOM JEZGROM DN 600 mm</t>
  </si>
  <si>
    <t>INOX VIJAK S MATICOM M27X100 mm</t>
  </si>
  <si>
    <t>INOX VIJAK S MATICOM M20X90 mm</t>
  </si>
  <si>
    <t>INOX VIJAK S MATICOM M16X60 mm</t>
  </si>
  <si>
    <t>OVALNA KAPA ZA HIDRANT D 400 mm</t>
  </si>
  <si>
    <t>XR DN 300 mm/ 2 ili 3" (16 bar)</t>
  </si>
  <si>
    <t>EBS DN 300mm (za LŽC DN 300 mm) (16 bar)</t>
  </si>
  <si>
    <t>Hidrant podzemni DN80</t>
  </si>
  <si>
    <t>NQ DN 80 mm KOLJENO</t>
  </si>
  <si>
    <t>EVX DN 80 mm ZASUN</t>
  </si>
  <si>
    <t>FFR DN 600/300 mm (16 bar)</t>
  </si>
  <si>
    <t>T DN 300/80 mm (16 bara )</t>
  </si>
  <si>
    <t xml:space="preserve">EVX DN 300 mm (16 bar) </t>
  </si>
  <si>
    <t>TT DN 600 mm (PN 16 bar)</t>
  </si>
  <si>
    <t xml:space="preserve">EBS DN 600mm (PN 16 bar) </t>
  </si>
  <si>
    <t xml:space="preserve">UBS DN 600mm (za LŽC DV 626 mm/ NL DN 600 mm) </t>
  </si>
  <si>
    <t xml:space="preserve">EBS DN 150mm (za LŽC DN 150 mm) </t>
  </si>
  <si>
    <t xml:space="preserve">EBS DN 300mm (za LŽC DN 300 mm) </t>
  </si>
  <si>
    <t>STUPALJKE</t>
  </si>
  <si>
    <r>
      <t xml:space="preserve">ULIČNA KAPA </t>
    </r>
    <r>
      <rPr>
        <sz val="10"/>
        <rFont val="Symbol"/>
        <family val="1"/>
      </rPr>
      <t>F</t>
    </r>
    <r>
      <rPr>
        <sz val="10"/>
        <rFont val="Arial"/>
        <family val="2"/>
      </rPr>
      <t xml:space="preserve"> 125 mm</t>
    </r>
  </si>
  <si>
    <t xml:space="preserve">LŽC POKLOPAC D 400 mm </t>
  </si>
  <si>
    <t>EVX DN 150 mm ZASUN</t>
  </si>
  <si>
    <t>EVX DN 300 mm ZASUN</t>
  </si>
  <si>
    <t>T DN 300/150 mm</t>
  </si>
  <si>
    <t xml:space="preserve">M </t>
  </si>
  <si>
    <t xml:space="preserve">CIJEV od NL DN 150 mm </t>
  </si>
  <si>
    <t xml:space="preserve">CIJEV OD NL DN 600 mm </t>
  </si>
  <si>
    <t>Obračun po oblikovnom,armaturnom ili ostalom komadu određenog profila i vrste.</t>
  </si>
  <si>
    <t>EBS i UBS spojenice moraju omogućavati spajanje svih vrsta PVC cijevi, čeličnih cijevi od sivog lijeva, cijevi od nodularnog lijeva, azbestcementnih i poliesterskih cijevi. Spojnica mora omogućavati spajanje cijevi pod kutom od min 3 stupnja (cijev-prirubnica) odnosno 6 stupnjeva (cijev-cijev).
Maksimalni radni pritisak 16 bara, testirane na 24 bara. Brtva spojnice mora biti specijalnog nazubljanog oblika nasjedne površine da omogućava laganu montažu, pouzdano brtvljenje i na korodiranim ili izbrazdanim površinama cijevi. Materijal kučišta-lijevano željezo, antikorozivna zaštita - termoplastični polimer, materijal brtva EPDM, vijci i matice - nehrđajući čelik. Dostaviti certifikat o stalnosti spojeva ili svjedodžbu kojim se dokazuje sukladnost s normom HRN EN 14525:2005, izvješće ovlaštene institucije o zdravstvenoj ispravnosti, kojom se potvrđuje da je ponuđena roba u skladu s Pravilnik o zdravstvenoj ispravnosti materijala  i predmeta koji dolaze u neposredan dodir s hranom (NN 125/09, 31/11)</t>
  </si>
  <si>
    <t>Kriterij za izbor EBS I UBS spojnica.</t>
  </si>
  <si>
    <t>Tvorničko jamstvo u trajanju od 10 godina
Tehnički katalog na hrvatskom jeziku
Certifikat za izradu odljevaka prema EN1563</t>
  </si>
  <si>
    <t xml:space="preserve">Izjava o stalnosti svojstava proizvoda </t>
  </si>
  <si>
    <t>GSK odobrenje za proizvod i proizvodni proces površinske zaštite</t>
  </si>
  <si>
    <t>Potvrda o zdravstvenoj ispravnosti materijala i predmeta koji dolaze u neposredan dodir s hranom i vodom za piće</t>
  </si>
  <si>
    <t>Isporuka: sa zaštitom od onečišćenja prema EN 12351</t>
  </si>
  <si>
    <t>Vijci upušteni u poklopac i zaliveni voskom.</t>
  </si>
  <si>
    <t>Brtva kućišta u utoru poklopca, dodatno osigurana od izvlačenja otvorima kroz koje prolaze vijci za spoj poklopca sa kućištem</t>
  </si>
  <si>
    <t>Vreteno postavljeno na klizače od POM-a (poliacetal) do DN200 sa protupovratnom brtvom koja omogućava izmjenu O brtvi na vretenu pod tlakom prema ISO 7259, a od DN250 - DN600 vreteno postavljeno na kuglične ležajeve</t>
  </si>
  <si>
    <t>Fiksno vreteno od nehrđajućeg čelika (DN50-DN350 - 1.4162; DN400- DN600 - 1.4021), sa valjanim navojem</t>
  </si>
  <si>
    <t>Zasunska ploča: EN-GJS-400 prema EN 1563, vulkanizirano izvana i iznutra elastomerom prema EN 681-1</t>
  </si>
  <si>
    <t>Kućište: EN-GJS-400 prema EN 1563 s antikorozivnom zaštitom prema RAL-GZ 662</t>
  </si>
  <si>
    <t>Materijali:</t>
  </si>
  <si>
    <t>Nazivni tlak: 10/16 bar</t>
  </si>
  <si>
    <t>Za medij: pitka voda</t>
  </si>
  <si>
    <t>Meko brtveći zasun prema EN 1074-1, EN 1074 -2 i EN 1171 s prirubnicama prema EN 1092-2, ugradbene duljine prema EN 558-1, red 14</t>
  </si>
  <si>
    <t>Kriterij za izbor zasuna:</t>
  </si>
  <si>
    <t>Radove izvoditi sukladno O.T.U. (HV) 13A-01.07. i O.T.U. (HV) 13A-01.05.</t>
  </si>
  <si>
    <t xml:space="preserve">U jediničnu cijenu uključen je sav rad, osnovni i dodatni materijal i pribor potreban za potpunu propisanu ugradnju i spajanje oblikovnih komada. </t>
  </si>
  <si>
    <t>II. Zidarski  i  izolaterski radovi ukupno:</t>
  </si>
  <si>
    <t>DN600</t>
  </si>
  <si>
    <t>DN300</t>
  </si>
  <si>
    <t>DN150</t>
  </si>
  <si>
    <t>Obračun po prodoru određene dimenzije i vrste cijevi</t>
  </si>
  <si>
    <t xml:space="preserve">Vodonepropusni prodori tlačnih cjevovoda DN300 kroz zidove revizijskih okana </t>
  </si>
  <si>
    <t>Radove izvoditi sukladno O.T.U. (HV) 8-03.</t>
  </si>
  <si>
    <t>Zidarska ugradba raznih gotovih proizvoda ili elemenata u pripremljene otvore.</t>
  </si>
  <si>
    <t>Obračun po komadu ugrađene stupaljke</t>
  </si>
  <si>
    <t>Ugradnja stupaljki u AB okna.</t>
  </si>
  <si>
    <t>Obračun po komadu ugrađene kape</t>
  </si>
  <si>
    <t>Ugradnja okvira s pripadnim poklopcem na pripremljeno ležište i postavljanje poklopca. Ulična kapa nosivosti 400 kN.</t>
  </si>
  <si>
    <t>Ugradnja okvira s pripadnim poklopcem na pripremljeno ležište i postavljanje poklopca. Ovalna hidrantska kapa nosivosti 400 kN.</t>
  </si>
  <si>
    <t>Ugradnja okvira s pripadnim poklopcem na pripremljeno ležište i postavljanje poklopca. Poklopci veličine 600 × 600 m i nosivosti 400 kN.</t>
  </si>
  <si>
    <t>Dobava i doprema materijala, izrada betona te betoniranje ležišta armatura, fazonskih komada, ukrućenja na lomovima (vertikalnih i horizontalnih) cjevovoda, odvojcima cjevovoda betonom C 25/30. Ležišta na cjevovodu DN 300 i 600 mm.U cijenu je uračunata potrebita oplata i beton. Obračun po kom. ugrađenog betona.</t>
  </si>
  <si>
    <r>
      <t>Obračun po m</t>
    </r>
    <r>
      <rPr>
        <sz val="11"/>
        <color indexed="8"/>
        <rFont val="Calibri"/>
        <family val="2"/>
      </rPr>
      <t>³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ugrađene obloge betona.</t>
    </r>
  </si>
  <si>
    <t xml:space="preserve">Radove izvoditi sukladno O.T.U. 3-05.2. </t>
  </si>
  <si>
    <t>Dobava, doprema i ugradnja betona te izrada zidova i ploča raznih armirano-betonskih konstrukcija (zasunskih okana i dr.) betoniranih na licu mjesta, od vodonepropusnog betona C30/37. Stavka obuhvaća kompletan materijal i rad potreban za potpuno dovršenje rada, uključujući montažu i demontažu odgovarajuće oplate i skele.</t>
  </si>
  <si>
    <t>Dobava, doprema i ugradnja betona te izrada izravnavajućih slojeva zasunskih okna od betona C12/15 u debljini sloja od 15 cm, u uvjetima podvodnog betoniranja. Stavka obuhvaća dobavu, prijevoz, ugradnju i njegu betona.</t>
  </si>
  <si>
    <t>VI. Ostali radovi i obnova ceste:</t>
  </si>
  <si>
    <t>Obračun po komadu izvedenog prodora.</t>
  </si>
  <si>
    <t>Stavka obuhvaća sav potreban materijal i rad.</t>
  </si>
  <si>
    <t>Izrada prodora cijevi DN 250 kroz stijenke revizijskih okana oborinskog kanala u svrhu priključka odušnog kanala. Prodor izvesti vodonepropusno, u skladu s uputama proizvođača osnovnog cijevnog materijala i revizijskih okana.</t>
  </si>
  <si>
    <t>Revizijska okna</t>
  </si>
  <si>
    <t xml:space="preserve">DN 150 </t>
  </si>
  <si>
    <t>DN 250</t>
  </si>
  <si>
    <t xml:space="preserve">DN 500 </t>
  </si>
  <si>
    <t>V. Montažni radovi ukupno:</t>
  </si>
  <si>
    <t>Obračun po komadu ugrađene žablje zaklopke.</t>
  </si>
  <si>
    <t>Dobava, doprema i ugradnja žablje zaklopke DN 250 izrađena od nodularnog lijeva i/ili čelika, antikorozivno zaštićena s min. 250 mic. RAL 5015. Spoj prirubnički prema EN 109-2.</t>
  </si>
  <si>
    <t>GRP čvrsta prirubnica DN 250</t>
  </si>
  <si>
    <r>
      <t xml:space="preserve">Sedlo za ljepljenje DN 500/150, 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= 45</t>
    </r>
    <r>
      <rPr>
        <vertAlign val="superscript"/>
        <sz val="10"/>
        <rFont val="Arial"/>
        <family val="2"/>
      </rPr>
      <t>o</t>
    </r>
  </si>
  <si>
    <r>
      <t xml:space="preserve">Luk DN 150, 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= 45</t>
    </r>
    <r>
      <rPr>
        <vertAlign val="superscript"/>
        <sz val="10"/>
        <rFont val="Arial"/>
        <family val="2"/>
      </rPr>
      <t>o</t>
    </r>
  </si>
  <si>
    <t>Obračun po fazonskom komadu određenog profila i vrste.</t>
  </si>
  <si>
    <t>Fazonski komadi se ugrađuju na mjestima horizontalnih lomova trase kanala kao i prespajanje kućnih priključaka.</t>
  </si>
  <si>
    <t>U jediničnu cijenu uključen je sav rad, osnovni i dodatni materijal i pribor potreban za potpunu propisanu ugradnju i spajanje fazonskih komada. Radove izvoditi sukladno O.T.U. 3-04.3.</t>
  </si>
  <si>
    <t xml:space="preserve">Dobava, doprema i ugradnja fazonskih komada od stakloplastike na gradilište s istovarom uz kanalizacijski rov, privremeno odlagalište ili skladištenje, razvoz duž trase, spuštanje u rov i ugradnja prema uvjetima iz projekta i uputama proizvođača. Karakteristika materijala kao u stavci 2. </t>
  </si>
  <si>
    <t>okno za kanalsku cijev DN 500 mm, prolazno</t>
  </si>
  <si>
    <t>Visina okana, tlocrtni smještaj priključaka cijevi i njihovi profili okvirno su definirani specifikacijom u prilogu, a definitivno se utvrđuju izvedbenim projektom. Okvirna visina revizijskog okna (udaljenost od nivelete kanalske cijevi do gornjeg ruba poklopca) iznosi do 1,80 m.</t>
  </si>
  <si>
    <t>Revizijska okna DN 1000 s ljestvama od nehrđajućeg materijala, s priključcima definiranim u iskazu revizijskih okana. Cijev od kojeg je proizvedeno revizijsko okno mora imati unutarnji zaštitni sloj od čistog poliestera bez punila i staklenih vlakana, debljine minimalno 1 mm, radi pojačane otpornosti na abraziju i kemikalija.</t>
  </si>
  <si>
    <t>Dobava, doprema i ugradnja svih sastavnih dijelova montažnog revizijskog okna i ugradnja dijelova prema zadanoj shemi projektanta ili proizvođača, uključivo obradu spojnica/sljubnica. Radove izvoditi analogno O.T.U. 3-04.4.3.</t>
  </si>
  <si>
    <t>DN 150</t>
  </si>
  <si>
    <t>DN 500</t>
  </si>
  <si>
    <t>U jediničnu cijenu uključen je sav rad, osnovni i dodatni materijal i pribor potreban za potpunu propisanu ugradnju i spajanje cijevi.  Radove izvoditi sukladno O.T.U. 3-04.3.</t>
  </si>
  <si>
    <t>Cijevi od centrifugiranog poliestera za gravitacijsku kanalizaciju, uključujući spojni i brtveni materijal. Proizvodnja i ispitivanje prema normi HRN EN 14364. Koristiti cijevi ugradbene duljine L = 6 m i obodne krutosti minimalno SN 15000.</t>
  </si>
  <si>
    <t>Napomena: Izvoditelj je dužan izraditi statički proračun, a za stvarne uvjete izgradnje, te po potrebi predvidjeti ugradnju cijevi odgovarajuće nosivosti. Također, za ponuđena revizijska okna izvoditelj je prije ugradbe dužan priložiti statički proračun, a za stvarne uvjete izgradnje, te predvidjeti ugradnju okana odgovarajuće nosivosti i krutosti. Statički proračuni moraju biti odobren od projektanta glavnog projekta i nadzornog inženjera.</t>
  </si>
  <si>
    <t>IV. Zidarski  i  izolaterski radovi ukupno:</t>
  </si>
  <si>
    <t>Nabava, doprema i ugradnja okvira s pripadnim poklopcem na pripremljeno ležište i postavljanje poklopca. Poklopci pravokutni veličine 600 × 600 mm (vanjske dimenzije 785 x 785 mm, visine 160 mm) i klase opterećenja D400 od lijevanog željeza s ventilacijom. Poklopac treba posjedovati mogućnost stavljanja vlastitog logo tipa (grba ili natpisa).</t>
  </si>
  <si>
    <t>III. Betonski i armirano betonski radovi ukupno:</t>
  </si>
  <si>
    <t>Dobava, doprema i ugradnja materijala te izrada betonskih prstena na ulazu u montažna revizijska okna odnosno za nalijeganje ljevanoželjeznog poklopca, od betona C40/45. Stavka obuhvaća kompletan materijal i rad potreban za izradu betonskih prstenova, kao i dopremu na gradilište. Dimenzije prstena su 1600 x 1600 mm s otvorom za poklopac DN 600. Debljina prstena je 30 cm.</t>
  </si>
  <si>
    <t>II    Tesarski radovi ukupno:</t>
  </si>
  <si>
    <t>I. Zemljani radovi – ukupno:</t>
  </si>
  <si>
    <t>Dobava, doprema i ugradnja materijala u svrhu zatrpavanje rova kanalizacije. Maksimalno zrno 63 mm. Modul stišljivosti 80 MN/m2. U jediničnu cijenu ulazi sav materijal, prijevoz i rad na izradi ispune rova i sve ostalo što je potrebno za potpuno dovršenje posla. Radove u cijelosti izvoditi sukladno O.T.U. 3-04.6.</t>
  </si>
  <si>
    <t>Dobava, doprema i ugradnja materijala te izrada podložnog sloja i obloge kanalizacijskih cijevi od zamjenskog materijala granulacije 16/32. Modul stišljivosti 40 MN/m2. Podložni sloj debljine 15 cm, a obloga do 30 cm iznad tjemena cijevi. Stavka obuhvaća dobavu materijala u koju je uključen utovar, prijevoz, istovar, razastiranje s nabijanjem u rovu u zadanu debljinu i formiranje u zadani oblik prema rješenju iz projekta. Radove u cijelosti izvoditi sukladno O.T.U. 3-04.2 odnosno 3-04.2.1.</t>
  </si>
  <si>
    <t xml:space="preserve">Iskop rova za kanal. U cijenu ulazi iskop, prebacivanje, utovar iskopanog materijala u bilo koje prijevozno sredstvo, profiliranje i planiranje terena prema normalnom profilu ili kako odredi nadzorni inženjer u ovisnosti o terenskim prilikama, kao i crpljenje oborinske i/ili morske vode u rovu. Radove izvoditi sukladno O.T.U. 3-04.1. </t>
  </si>
  <si>
    <r>
      <t>Napomena:</t>
    </r>
    <r>
      <rPr>
        <sz val="10"/>
        <rFont val="Arial"/>
        <family val="2"/>
      </rPr>
      <t xml:space="preserve"> Radove je potrebno izvoditi u skladu s </t>
    </r>
    <r>
      <rPr>
        <b/>
        <sz val="10"/>
        <rFont val="Arial"/>
        <family val="2"/>
      </rPr>
      <t>Općim tehničkim uvjetima za radove na cestama</t>
    </r>
    <r>
      <rPr>
        <sz val="10"/>
        <rFont val="Arial"/>
        <family val="2"/>
      </rPr>
      <t xml:space="preserve"> (Hrvatske ceste - Hrvatske autoceste, Zagreb, prosinac 2001.), posebno knjige I, II i IV. Kako se sanitarni kanal izvodi istovremeno s oborinskim kanalom pripremni radovi kao i radovi obnove prometnih povšina obračunati su u troškovniku oborinskog kanala.</t>
    </r>
  </si>
  <si>
    <t>Zajednička oznaka projekta: 1044/2012</t>
  </si>
  <si>
    <t>Poklopac zasuna sa navojnim adapterom za prihvat i fiksiranje ugradbene garniture (do DN200)</t>
  </si>
  <si>
    <t xml:space="preserve">SVEUKUPNA  REKAPITULACIJA  </t>
  </si>
  <si>
    <t>UKUPNO T1:</t>
  </si>
  <si>
    <t>UKUPNO T2:</t>
  </si>
  <si>
    <t>SVEUKUPNO T1 + T2:</t>
  </si>
  <si>
    <t>Obračun po m3 iskopa u sraslom stanju prema mjerama iz projekta po kategorijama tla.</t>
  </si>
  <si>
    <t>2.1.</t>
  </si>
  <si>
    <t>2.2.</t>
  </si>
  <si>
    <t>UKUPNO OBNOVA SANITARNOG KANALA</t>
  </si>
  <si>
    <t>Rekapitulacija obnove sanitarnog kanala I vodovodnih čvorova</t>
  </si>
  <si>
    <t>Rekapitulacija obnove vodovodnih čvorova</t>
  </si>
  <si>
    <t>Rekapitulacija obnove sanitarnog kanala</t>
  </si>
  <si>
    <t>Rekapitulacija gradnje oborinskog kanala</t>
  </si>
  <si>
    <t>UKUPNO GRADNJA OBORINSKOG KANALA</t>
  </si>
  <si>
    <t>TROŠKOVNIK T1
Gradnja oborinskog kanala u Vukovarskoj ulici  (II FAZA)</t>
  </si>
  <si>
    <t>TROŠKOVNIK T2
Obnova sanitarnog kanala i vodovodnih čvorova u Vukovarskoj ulici
 (II FAZA)</t>
  </si>
  <si>
    <t>Obnova sanitarnog kanala u Vukovarskoj ulici  (II FAZA)</t>
  </si>
  <si>
    <t>Obnova vodovodnih čvorova u Vukovarskoj ulici  (II FAZA)</t>
  </si>
  <si>
    <t>TROŠKOVNIK T1 - Gradnja oborinskog kanala</t>
  </si>
  <si>
    <t>TROŠKOVNIK T2 - Obnova sanitarnog kanala i vodovodnih čvorova</t>
  </si>
  <si>
    <t>Dobava i doprema oblikovnih (fazonskih), armaturnih komada od nodularnog lijeva na gradilište s istovarom uz vodovodni rov, privremeno odlagalište ili skladištenje, razvoz duž trase, spuštanje u rov, spajanje i polaganje (ugradnja) prema uvjetima iz projekta i uputama proizvođača. Oblikovni komadi prema HRN EN 598. Armaturni komadi prema HRN EN 558-1. U stavci su obračunati i ostali elementi predviđeni za ugradnju a nisu fazonski ili armaturni komadi.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</si>
</sst>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kn&quot;"/>
    <numFmt numFmtId="177" formatCode="0.00\ &quot;kn&quot;"/>
    <numFmt numFmtId="178" formatCode="###,##0.00"/>
    <numFmt numFmtId="179" formatCode="#,##0.00;[Red]#,##0.00"/>
    <numFmt numFmtId="180" formatCode="[$-409]d\ mmmm\,\ yyyy"/>
    <numFmt numFmtId="181" formatCode="#,##0.000\ &quot;kn&quot;"/>
    <numFmt numFmtId="182" formatCode="#,##0.0\ &quot;kn&quot;"/>
    <numFmt numFmtId="183" formatCode="#,##0.0000\ &quot;kn&quot;"/>
    <numFmt numFmtId="184" formatCode="#,##0.00000\ &quot;kn&quot;"/>
    <numFmt numFmtId="185" formatCode="_-* #,##0.00\ [$kn-41A]_-;\-* #,##0.00\ [$kn-41A]_-;_-* &quot;-&quot;??\ [$kn-41A]_-;_-@_-"/>
    <numFmt numFmtId="186" formatCode="_-* #,##0.0\ [$kn-41A]_-;\-* #,##0.0\ [$kn-41A]_-;_-* &quot;-&quot;??\ [$kn-41A]_-;_-@_-"/>
    <numFmt numFmtId="187" formatCode="_-* #,##0\ [$kn-41A]_-;\-* #,##0\ [$kn-41A]_-;_-* &quot;-&quot;??\ [$kn-41A]_-;_-@_-"/>
    <numFmt numFmtId="188" formatCode="#,##0.00\ [$kn-41A];\-#,##0.00\ [$kn-41A]"/>
    <numFmt numFmtId="189" formatCode="#,##0.00\ [$kn-41A]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10"/>
      <name val="Symbol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9" fillId="30" borderId="0" applyNumberFormat="0" applyBorder="0" applyAlignment="0" applyProtection="0"/>
    <xf numFmtId="0" fontId="59" fillId="31" borderId="1" applyNumberFormat="0" applyAlignment="0" applyProtection="0"/>
    <xf numFmtId="0" fontId="60" fillId="3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33" borderId="0" applyNumberFormat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21" fillId="35" borderId="0" applyNumberFormat="0" applyBorder="0" applyAlignment="0" applyProtection="0"/>
    <xf numFmtId="0" fontId="16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6" borderId="1" applyNumberFormat="0" applyAlignment="0" applyProtection="0"/>
    <xf numFmtId="0" fontId="67" fillId="0" borderId="6" applyNumberFormat="0" applyFill="0" applyAlignment="0" applyProtection="0"/>
    <xf numFmtId="0" fontId="68" fillId="37" borderId="0" applyNumberFormat="0" applyBorder="0" applyAlignment="0" applyProtection="0"/>
    <xf numFmtId="0" fontId="22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9" borderId="7" applyNumberFormat="0" applyFont="0" applyAlignment="0" applyProtection="0"/>
    <xf numFmtId="0" fontId="19" fillId="38" borderId="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31" borderId="9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0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3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justify" vertical="top" wrapText="1"/>
    </xf>
    <xf numFmtId="4" fontId="2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justify" vertical="top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justify" vertical="top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/>
    </xf>
    <xf numFmtId="2" fontId="2" fillId="0" borderId="0" xfId="0" applyNumberFormat="1" applyFont="1" applyAlignment="1">
      <alignment horizontal="justify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justify" vertical="top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" fontId="10" fillId="0" borderId="0" xfId="936" applyNumberFormat="1" applyFont="1" applyBorder="1" applyAlignment="1">
      <alignment horizontal="center" vertical="center" wrapText="1"/>
      <protection/>
    </xf>
    <xf numFmtId="0" fontId="11" fillId="0" borderId="0" xfId="936" applyFont="1" applyBorder="1" applyAlignment="1">
      <alignment horizontal="center" vertical="center" wrapText="1"/>
      <protection/>
    </xf>
    <xf numFmtId="4" fontId="11" fillId="0" borderId="0" xfId="936" applyNumberFormat="1" applyFont="1" applyBorder="1" applyAlignment="1">
      <alignment horizontal="center" vertical="center" wrapText="1"/>
      <protection/>
    </xf>
    <xf numFmtId="0" fontId="2" fillId="0" borderId="0" xfId="936" applyFont="1" applyBorder="1">
      <alignment/>
      <protection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73" fillId="40" borderId="0" xfId="0" applyFont="1" applyFill="1" applyAlignment="1">
      <alignment horizontal="justify" vertical="top"/>
    </xf>
    <xf numFmtId="0" fontId="3" fillId="0" borderId="11" xfId="0" applyFont="1" applyBorder="1" applyAlignment="1">
      <alignment horizontal="justify" vertical="top" wrapText="1"/>
    </xf>
    <xf numFmtId="2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 indent="1"/>
    </xf>
    <xf numFmtId="0" fontId="3" fillId="0" borderId="0" xfId="0" applyFont="1" applyFill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73" fillId="40" borderId="0" xfId="0" applyNumberFormat="1" applyFont="1" applyFill="1" applyAlignment="1">
      <alignment horizontal="right" vertical="top"/>
    </xf>
    <xf numFmtId="49" fontId="2" fillId="0" borderId="0" xfId="0" applyNumberFormat="1" applyFont="1" applyFill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5" fillId="0" borderId="0" xfId="0" applyFont="1" applyBorder="1" applyAlignment="1">
      <alignment horizontal="justify" vertical="top"/>
    </xf>
    <xf numFmtId="0" fontId="3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41" borderId="11" xfId="0" applyNumberFormat="1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4" fontId="5" fillId="0" borderId="0" xfId="47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 vertical="justify"/>
    </xf>
    <xf numFmtId="4" fontId="5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 vertical="justify"/>
    </xf>
    <xf numFmtId="4" fontId="8" fillId="42" borderId="0" xfId="47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justify"/>
    </xf>
    <xf numFmtId="0" fontId="0" fillId="0" borderId="0" xfId="0" applyAlignment="1">
      <alignment horizontal="right"/>
    </xf>
    <xf numFmtId="4" fontId="3" fillId="0" borderId="0" xfId="0" applyNumberFormat="1" applyFont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 wrapText="1"/>
    </xf>
    <xf numFmtId="4" fontId="2" fillId="0" borderId="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 vertical="justify"/>
    </xf>
    <xf numFmtId="4" fontId="2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justify" vertical="center"/>
    </xf>
    <xf numFmtId="176" fontId="3" fillId="0" borderId="11" xfId="0" applyNumberFormat="1" applyFont="1" applyBorder="1" applyAlignment="1">
      <alignment horizontal="right" vertical="center"/>
    </xf>
    <xf numFmtId="176" fontId="8" fillId="42" borderId="11" xfId="47" applyNumberFormat="1" applyFont="1" applyFill="1" applyBorder="1" applyAlignment="1">
      <alignment horizontal="right" vertical="center"/>
    </xf>
    <xf numFmtId="176" fontId="3" fillId="42" borderId="11" xfId="0" applyNumberFormat="1" applyFont="1" applyFill="1" applyBorder="1" applyAlignment="1">
      <alignment horizontal="right" vertical="justify"/>
    </xf>
    <xf numFmtId="176" fontId="3" fillId="0" borderId="11" xfId="0" applyNumberFormat="1" applyFont="1" applyBorder="1" applyAlignment="1">
      <alignment horizontal="right" vertical="justify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76" fontId="74" fillId="0" borderId="11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justify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6" fontId="7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horizontal="center"/>
    </xf>
    <xf numFmtId="0" fontId="74" fillId="0" borderId="0" xfId="0" applyNumberFormat="1" applyFont="1" applyFill="1" applyAlignment="1" quotePrefix="1">
      <alignment horizontal="justify" vertical="top" wrapText="1"/>
    </xf>
    <xf numFmtId="0" fontId="75" fillId="0" borderId="0" xfId="0" applyNumberFormat="1" applyFont="1" applyFill="1" applyAlignment="1">
      <alignment horizontal="justify" vertical="top" wrapText="1"/>
    </xf>
    <xf numFmtId="0" fontId="74" fillId="0" borderId="0" xfId="0" applyFont="1" applyAlignment="1">
      <alignment/>
    </xf>
    <xf numFmtId="0" fontId="74" fillId="0" borderId="0" xfId="0" applyFont="1" applyAlignment="1">
      <alignment horizontal="justify" vertical="center"/>
    </xf>
    <xf numFmtId="0" fontId="74" fillId="0" borderId="12" xfId="0" applyNumberFormat="1" applyFont="1" applyFill="1" applyBorder="1" applyAlignment="1" quotePrefix="1">
      <alignment horizontal="justify" vertical="top" wrapText="1"/>
    </xf>
    <xf numFmtId="0" fontId="2" fillId="0" borderId="0" xfId="0" applyFont="1" applyBorder="1" applyAlignment="1">
      <alignment horizontal="justify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0" xfId="0" applyFont="1" applyFill="1" applyBorder="1" applyAlignment="1">
      <alignment horizontal="justify" vertical="top" wrapText="1"/>
    </xf>
    <xf numFmtId="176" fontId="7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4" fontId="2" fillId="43" borderId="0" xfId="0" applyNumberFormat="1" applyFont="1" applyFill="1" applyBorder="1" applyAlignment="1">
      <alignment horizontal="right"/>
    </xf>
    <xf numFmtId="0" fontId="2" fillId="43" borderId="0" xfId="0" applyFont="1" applyFill="1" applyBorder="1" applyAlignment="1">
      <alignment horizontal="center" vertical="top" wrapText="1"/>
    </xf>
    <xf numFmtId="0" fontId="2" fillId="43" borderId="0" xfId="0" applyFont="1" applyFill="1" applyBorder="1" applyAlignment="1">
      <alignment horizontal="left" vertical="top" wrapText="1"/>
    </xf>
    <xf numFmtId="0" fontId="2" fillId="4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77" fillId="0" borderId="0" xfId="0" applyNumberFormat="1" applyFont="1" applyFill="1" applyAlignment="1" quotePrefix="1">
      <alignment horizontal="justify" vertical="top" wrapText="1"/>
    </xf>
    <xf numFmtId="0" fontId="26" fillId="0" borderId="0" xfId="0" applyFont="1" applyFill="1" applyAlignment="1">
      <alignment/>
    </xf>
    <xf numFmtId="2" fontId="74" fillId="0" borderId="0" xfId="0" applyNumberFormat="1" applyFont="1" applyFill="1" applyAlignment="1">
      <alignment horizontal="right"/>
    </xf>
    <xf numFmtId="4" fontId="75" fillId="0" borderId="0" xfId="0" applyNumberFormat="1" applyFont="1" applyFill="1" applyAlignment="1">
      <alignment horizontal="right"/>
    </xf>
    <xf numFmtId="0" fontId="75" fillId="0" borderId="0" xfId="0" applyFont="1" applyFill="1" applyAlignment="1">
      <alignment horizontal="center"/>
    </xf>
    <xf numFmtId="2" fontId="74" fillId="0" borderId="0" xfId="0" applyNumberFormat="1" applyFont="1" applyFill="1" applyAlignment="1">
      <alignment horizontal="right" vertical="top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4" fontId="5" fillId="0" borderId="11" xfId="47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justify" vertical="top"/>
    </xf>
    <xf numFmtId="0" fontId="2" fillId="0" borderId="0" xfId="0" applyFont="1" applyFill="1" applyAlignment="1">
      <alignment vertical="top" wrapText="1"/>
    </xf>
    <xf numFmtId="2" fontId="74" fillId="0" borderId="12" xfId="0" applyNumberFormat="1" applyFont="1" applyFill="1" applyBorder="1" applyAlignment="1">
      <alignment horizontal="right"/>
    </xf>
    <xf numFmtId="4" fontId="74" fillId="0" borderId="12" xfId="0" applyNumberFormat="1" applyFont="1" applyFill="1" applyBorder="1" applyAlignment="1">
      <alignment horizontal="right"/>
    </xf>
    <xf numFmtId="0" fontId="74" fillId="0" borderId="12" xfId="0" applyFont="1" applyFill="1" applyBorder="1" applyAlignment="1">
      <alignment horizontal="center"/>
    </xf>
    <xf numFmtId="2" fontId="74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 vertical="justify"/>
    </xf>
    <xf numFmtId="176" fontId="2" fillId="0" borderId="11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79" fontId="28" fillId="0" borderId="0" xfId="925" applyNumberFormat="1" applyFont="1">
      <alignment/>
      <protection/>
    </xf>
    <xf numFmtId="0" fontId="14" fillId="0" borderId="0" xfId="925" applyFont="1">
      <alignment/>
      <protection/>
    </xf>
    <xf numFmtId="49" fontId="29" fillId="0" borderId="0" xfId="925" applyNumberFormat="1" applyFont="1" applyBorder="1" applyAlignment="1">
      <alignment horizontal="right"/>
      <protection/>
    </xf>
    <xf numFmtId="0" fontId="29" fillId="0" borderId="0" xfId="925" applyFont="1" applyBorder="1" applyAlignment="1">
      <alignment horizontal="left" wrapText="1"/>
      <protection/>
    </xf>
    <xf numFmtId="0" fontId="29" fillId="0" borderId="0" xfId="925" applyFont="1" applyBorder="1">
      <alignment/>
      <protection/>
    </xf>
    <xf numFmtId="0" fontId="29" fillId="0" borderId="0" xfId="925" applyFont="1" applyBorder="1" applyAlignment="1">
      <alignment horizontal="right"/>
      <protection/>
    </xf>
    <xf numFmtId="0" fontId="29" fillId="0" borderId="0" xfId="925" applyFont="1" applyBorder="1" applyAlignment="1" quotePrefix="1">
      <alignment horizontal="left" wrapText="1"/>
      <protection/>
    </xf>
    <xf numFmtId="0" fontId="30" fillId="0" borderId="0" xfId="925" applyFont="1" applyBorder="1" applyAlignment="1">
      <alignment horizontal="left" wrapText="1"/>
      <protection/>
    </xf>
    <xf numFmtId="178" fontId="2" fillId="0" borderId="0" xfId="925" applyNumberFormat="1" applyFill="1" applyBorder="1">
      <alignment/>
      <protection/>
    </xf>
    <xf numFmtId="0" fontId="30" fillId="0" borderId="0" xfId="925" applyFont="1" applyBorder="1">
      <alignment/>
      <protection/>
    </xf>
    <xf numFmtId="0" fontId="30" fillId="0" borderId="0" xfId="925" applyFont="1" applyFill="1" applyBorder="1">
      <alignment/>
      <protection/>
    </xf>
    <xf numFmtId="179" fontId="30" fillId="0" borderId="0" xfId="925" applyNumberFormat="1" applyFont="1" applyFill="1" applyBorder="1" applyAlignment="1">
      <alignment horizontal="right"/>
      <protection/>
    </xf>
    <xf numFmtId="0" fontId="30" fillId="0" borderId="0" xfId="925" applyFont="1" applyBorder="1" applyAlignment="1">
      <alignment horizontal="left" vertical="center" wrapText="1"/>
      <protection/>
    </xf>
    <xf numFmtId="0" fontId="30" fillId="0" borderId="0" xfId="925" applyFont="1" applyFill="1" applyBorder="1" applyAlignment="1">
      <alignment horizontal="right" vertical="center"/>
      <protection/>
    </xf>
    <xf numFmtId="0" fontId="30" fillId="0" borderId="0" xfId="925" applyFont="1" applyBorder="1" applyAlignment="1">
      <alignment horizontal="center" vertical="top"/>
      <protection/>
    </xf>
    <xf numFmtId="178" fontId="2" fillId="0" borderId="0" xfId="925" applyNumberFormat="1" applyFont="1" applyFill="1" applyBorder="1">
      <alignment/>
      <protection/>
    </xf>
    <xf numFmtId="0" fontId="31" fillId="0" borderId="0" xfId="925" applyFont="1" applyBorder="1" applyAlignment="1">
      <alignment horizontal="justify" vertical="justify" wrapText="1"/>
      <protection/>
    </xf>
    <xf numFmtId="0" fontId="30" fillId="0" borderId="14" xfId="925" applyFont="1" applyBorder="1" applyAlignment="1">
      <alignment horizontal="right"/>
      <protection/>
    </xf>
    <xf numFmtId="0" fontId="30" fillId="0" borderId="14" xfId="925" applyFont="1" applyBorder="1" applyAlignment="1">
      <alignment wrapText="1"/>
      <protection/>
    </xf>
    <xf numFmtId="179" fontId="32" fillId="0" borderId="0" xfId="925" applyNumberFormat="1" applyFont="1" applyFill="1" applyBorder="1">
      <alignment/>
      <protection/>
    </xf>
    <xf numFmtId="179" fontId="30" fillId="0" borderId="0" xfId="925" applyNumberFormat="1" applyFont="1" applyFill="1" applyBorder="1" applyAlignment="1">
      <alignment/>
      <protection/>
    </xf>
    <xf numFmtId="0" fontId="32" fillId="0" borderId="0" xfId="925" applyFont="1" applyBorder="1">
      <alignment/>
      <protection/>
    </xf>
    <xf numFmtId="0" fontId="30" fillId="0" borderId="0" xfId="925" applyFont="1" applyBorder="1" applyAlignment="1">
      <alignment horizontal="right"/>
      <protection/>
    </xf>
    <xf numFmtId="0" fontId="32" fillId="0" borderId="0" xfId="925" applyFont="1" applyAlignment="1">
      <alignment horizontal="right" vertical="top"/>
      <protection/>
    </xf>
    <xf numFmtId="179" fontId="30" fillId="0" borderId="0" xfId="925" applyNumberFormat="1" applyFont="1" applyFill="1" applyBorder="1" applyAlignment="1">
      <alignment vertical="center"/>
      <protection/>
    </xf>
    <xf numFmtId="0" fontId="32" fillId="0" borderId="0" xfId="925" applyFont="1">
      <alignment/>
      <protection/>
    </xf>
    <xf numFmtId="49" fontId="33" fillId="0" borderId="0" xfId="925" applyNumberFormat="1" applyFont="1" applyBorder="1" applyAlignment="1">
      <alignment horizontal="right"/>
      <protection/>
    </xf>
    <xf numFmtId="0" fontId="33" fillId="0" borderId="0" xfId="925" applyFont="1" applyBorder="1" applyAlignment="1">
      <alignment wrapText="1"/>
      <protection/>
    </xf>
    <xf numFmtId="0" fontId="33" fillId="0" borderId="0" xfId="925" applyFont="1" applyBorder="1">
      <alignment/>
      <protection/>
    </xf>
    <xf numFmtId="4" fontId="33" fillId="0" borderId="0" xfId="925" applyNumberFormat="1" applyFont="1" applyBorder="1">
      <alignment/>
      <protection/>
    </xf>
    <xf numFmtId="4" fontId="33" fillId="0" borderId="0" xfId="925" applyNumberFormat="1" applyFont="1" applyBorder="1" applyAlignment="1">
      <alignment horizontal="right"/>
      <protection/>
    </xf>
    <xf numFmtId="0" fontId="33" fillId="0" borderId="0" xfId="925" applyFont="1" applyBorder="1" applyAlignment="1">
      <alignment horizontal="left" wrapText="1"/>
      <protection/>
    </xf>
    <xf numFmtId="0" fontId="33" fillId="0" borderId="0" xfId="925" applyFont="1" applyBorder="1" applyAlignment="1" quotePrefix="1">
      <alignment horizontal="left" wrapText="1"/>
      <protection/>
    </xf>
    <xf numFmtId="0" fontId="29" fillId="0" borderId="0" xfId="925" applyFont="1" applyBorder="1" applyAlignment="1">
      <alignment wrapText="1"/>
      <protection/>
    </xf>
    <xf numFmtId="4" fontId="29" fillId="0" borderId="0" xfId="925" applyNumberFormat="1" applyFont="1" applyBorder="1">
      <alignment/>
      <protection/>
    </xf>
    <xf numFmtId="4" fontId="29" fillId="0" borderId="0" xfId="925" applyNumberFormat="1" applyFont="1" applyBorder="1" applyAlignment="1">
      <alignment horizontal="right"/>
      <protection/>
    </xf>
    <xf numFmtId="0" fontId="33" fillId="0" borderId="0" xfId="925" applyFont="1" applyBorder="1" applyAlignment="1" quotePrefix="1">
      <alignment horizontal="left"/>
      <protection/>
    </xf>
    <xf numFmtId="0" fontId="33" fillId="0" borderId="0" xfId="925" applyFont="1" applyBorder="1" applyAlignment="1">
      <alignment horizontal="right"/>
      <protection/>
    </xf>
    <xf numFmtId="49" fontId="33" fillId="0" borderId="0" xfId="925" applyNumberFormat="1" applyFont="1" applyBorder="1" applyAlignment="1">
      <alignment horizontal="right"/>
      <protection/>
    </xf>
    <xf numFmtId="0" fontId="33" fillId="0" borderId="0" xfId="925" applyFont="1" applyBorder="1" applyAlignment="1">
      <alignment wrapText="1"/>
      <protection/>
    </xf>
    <xf numFmtId="0" fontId="33" fillId="0" borderId="0" xfId="925" applyFont="1" applyBorder="1">
      <alignment/>
      <protection/>
    </xf>
    <xf numFmtId="4" fontId="33" fillId="0" borderId="0" xfId="925" applyNumberFormat="1" applyFont="1" applyBorder="1">
      <alignment/>
      <protection/>
    </xf>
    <xf numFmtId="4" fontId="33" fillId="0" borderId="0" xfId="925" applyNumberFormat="1" applyFont="1" applyBorder="1" applyAlignment="1">
      <alignment horizontal="right"/>
      <protection/>
    </xf>
    <xf numFmtId="49" fontId="29" fillId="0" borderId="0" xfId="925" applyNumberFormat="1" applyFont="1" applyBorder="1" applyAlignment="1">
      <alignment horizontal="right"/>
      <protection/>
    </xf>
    <xf numFmtId="0" fontId="29" fillId="0" borderId="0" xfId="925" applyFont="1" applyBorder="1" applyAlignment="1">
      <alignment wrapText="1"/>
      <protection/>
    </xf>
    <xf numFmtId="0" fontId="29" fillId="0" borderId="0" xfId="925" applyFont="1" applyBorder="1">
      <alignment/>
      <protection/>
    </xf>
    <xf numFmtId="4" fontId="29" fillId="0" borderId="0" xfId="925" applyNumberFormat="1" applyFont="1" applyBorder="1">
      <alignment/>
      <protection/>
    </xf>
    <xf numFmtId="4" fontId="29" fillId="0" borderId="0" xfId="925" applyNumberFormat="1" applyFont="1" applyBorder="1" applyAlignment="1">
      <alignment horizontal="right"/>
      <protection/>
    </xf>
    <xf numFmtId="2" fontId="33" fillId="0" borderId="0" xfId="925" applyNumberFormat="1" applyFont="1" applyBorder="1">
      <alignment/>
      <protection/>
    </xf>
    <xf numFmtId="0" fontId="2" fillId="0" borderId="0" xfId="925" applyBorder="1">
      <alignment/>
      <protection/>
    </xf>
    <xf numFmtId="0" fontId="2" fillId="0" borderId="0" xfId="925" applyBorder="1" applyAlignment="1">
      <alignment wrapText="1"/>
      <protection/>
    </xf>
    <xf numFmtId="0" fontId="33" fillId="0" borderId="0" xfId="925" applyFont="1" applyFill="1" applyBorder="1" applyAlignment="1">
      <alignment horizontal="left" wrapText="1"/>
      <protection/>
    </xf>
    <xf numFmtId="0" fontId="2" fillId="0" borderId="0" xfId="925" applyBorder="1" applyAlignment="1">
      <alignment horizontal="right"/>
      <protection/>
    </xf>
    <xf numFmtId="49" fontId="33" fillId="0" borderId="0" xfId="925" applyNumberFormat="1" applyFont="1" applyBorder="1" applyAlignment="1">
      <alignment horizontal="left"/>
      <protection/>
    </xf>
    <xf numFmtId="0" fontId="32" fillId="0" borderId="0" xfId="925" applyFont="1" applyBorder="1" applyAlignment="1">
      <alignment horizontal="right"/>
      <protection/>
    </xf>
    <xf numFmtId="0" fontId="32" fillId="0" borderId="0" xfId="925" applyFont="1" applyBorder="1" applyAlignment="1" quotePrefix="1">
      <alignment horizontal="left" wrapText="1"/>
      <protection/>
    </xf>
    <xf numFmtId="0" fontId="2" fillId="0" borderId="0" xfId="925" applyBorder="1" applyAlignment="1">
      <alignment horizontal="left"/>
      <protection/>
    </xf>
    <xf numFmtId="0" fontId="32" fillId="0" borderId="0" xfId="925" applyFont="1" applyBorder="1" applyAlignment="1">
      <alignment horizontal="left" wrapText="1"/>
      <protection/>
    </xf>
    <xf numFmtId="0" fontId="32" fillId="0" borderId="0" xfId="925" applyFont="1" applyBorder="1" applyAlignment="1">
      <alignment wrapText="1"/>
      <protection/>
    </xf>
    <xf numFmtId="0" fontId="32" fillId="0" borderId="0" xfId="925" applyFont="1" applyBorder="1" applyAlignment="1">
      <alignment wrapText="1"/>
      <protection/>
    </xf>
    <xf numFmtId="4" fontId="2" fillId="0" borderId="0" xfId="925" applyNumberFormat="1" applyBorder="1">
      <alignment/>
      <protection/>
    </xf>
    <xf numFmtId="49" fontId="34" fillId="0" borderId="0" xfId="925" applyNumberFormat="1" applyFont="1" applyBorder="1" applyAlignment="1">
      <alignment horizontal="left"/>
      <protection/>
    </xf>
    <xf numFmtId="0" fontId="32" fillId="0" borderId="0" xfId="925" applyFont="1" applyBorder="1">
      <alignment/>
      <protection/>
    </xf>
    <xf numFmtId="0" fontId="32" fillId="0" borderId="0" xfId="925" applyFont="1" applyBorder="1">
      <alignment/>
      <protection/>
    </xf>
    <xf numFmtId="0" fontId="30" fillId="0" borderId="0" xfId="925" applyFont="1" applyBorder="1" applyAlignment="1">
      <alignment wrapText="1"/>
      <protection/>
    </xf>
    <xf numFmtId="49" fontId="33" fillId="0" borderId="0" xfId="925" applyNumberFormat="1" applyFont="1" applyAlignment="1">
      <alignment horizontal="right"/>
      <protection/>
    </xf>
    <xf numFmtId="0" fontId="33" fillId="0" borderId="0" xfId="925" applyFont="1" applyAlignment="1">
      <alignment wrapText="1"/>
      <protection/>
    </xf>
    <xf numFmtId="0" fontId="33" fillId="0" borderId="0" xfId="925" applyFont="1">
      <alignment/>
      <protection/>
    </xf>
    <xf numFmtId="4" fontId="33" fillId="0" borderId="0" xfId="925" applyNumberFormat="1" applyFont="1">
      <alignment/>
      <protection/>
    </xf>
    <xf numFmtId="4" fontId="33" fillId="0" borderId="0" xfId="925" applyNumberFormat="1" applyFont="1" applyAlignment="1">
      <alignment horizontal="right"/>
      <protection/>
    </xf>
    <xf numFmtId="49" fontId="32" fillId="0" borderId="0" xfId="925" applyNumberFormat="1" applyFont="1" applyAlignment="1">
      <alignment horizontal="right"/>
      <protection/>
    </xf>
    <xf numFmtId="0" fontId="32" fillId="0" borderId="0" xfId="925" applyFont="1" applyAlignment="1">
      <alignment wrapText="1"/>
      <protection/>
    </xf>
    <xf numFmtId="4" fontId="32" fillId="0" borderId="0" xfId="925" applyNumberFormat="1" applyFont="1">
      <alignment/>
      <protection/>
    </xf>
    <xf numFmtId="4" fontId="32" fillId="0" borderId="0" xfId="925" applyNumberFormat="1" applyFont="1" applyAlignment="1">
      <alignment horizontal="right"/>
      <protection/>
    </xf>
    <xf numFmtId="0" fontId="32" fillId="0" borderId="0" xfId="925" applyFont="1" applyAlignment="1">
      <alignment horizontal="right"/>
      <protection/>
    </xf>
    <xf numFmtId="49" fontId="2" fillId="0" borderId="0" xfId="925" applyNumberFormat="1" applyAlignment="1">
      <alignment horizontal="right"/>
      <protection/>
    </xf>
    <xf numFmtId="0" fontId="2" fillId="0" borderId="0" xfId="925" applyAlignment="1">
      <alignment wrapText="1"/>
      <protection/>
    </xf>
    <xf numFmtId="0" fontId="2" fillId="0" borderId="0" xfId="925">
      <alignment/>
      <protection/>
    </xf>
    <xf numFmtId="0" fontId="2" fillId="0" borderId="0" xfId="925" applyAlignment="1">
      <alignment horizontal="right"/>
      <protection/>
    </xf>
    <xf numFmtId="0" fontId="14" fillId="0" borderId="12" xfId="925" applyFont="1" applyBorder="1" applyAlignment="1">
      <alignment horizontal="right" vertical="top"/>
      <protection/>
    </xf>
    <xf numFmtId="0" fontId="14" fillId="0" borderId="12" xfId="925" applyFont="1" applyBorder="1" applyAlignment="1">
      <alignment horizontal="center" vertical="top" wrapText="1"/>
      <protection/>
    </xf>
    <xf numFmtId="0" fontId="27" fillId="0" borderId="12" xfId="925" applyFont="1" applyBorder="1" applyAlignment="1">
      <alignment horizontal="right"/>
      <protection/>
    </xf>
    <xf numFmtId="0" fontId="30" fillId="0" borderId="0" xfId="925" applyFont="1" applyBorder="1" applyAlignment="1">
      <alignment horizontal="right" wrapText="1"/>
      <protection/>
    </xf>
    <xf numFmtId="0" fontId="30" fillId="44" borderId="15" xfId="925" applyFont="1" applyFill="1" applyBorder="1" applyAlignment="1">
      <alignment horizontal="right" vertical="center" wrapText="1"/>
      <protection/>
    </xf>
    <xf numFmtId="188" fontId="30" fillId="0" borderId="0" xfId="925" applyNumberFormat="1" applyFont="1" applyBorder="1" applyAlignment="1">
      <alignment horizontal="left" vertical="center"/>
      <protection/>
    </xf>
    <xf numFmtId="188" fontId="32" fillId="0" borderId="14" xfId="925" applyNumberFormat="1" applyFont="1" applyBorder="1" applyAlignment="1">
      <alignment horizontal="right"/>
      <protection/>
    </xf>
    <xf numFmtId="188" fontId="30" fillId="0" borderId="16" xfId="925" applyNumberFormat="1" applyFont="1" applyBorder="1">
      <alignment/>
      <protection/>
    </xf>
    <xf numFmtId="0" fontId="35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176" fontId="79" fillId="0" borderId="0" xfId="0" applyNumberFormat="1" applyFont="1" applyFill="1" applyAlignment="1">
      <alignment horizontal="right" vertical="center"/>
    </xf>
    <xf numFmtId="4" fontId="2" fillId="0" borderId="17" xfId="0" applyNumberFormat="1" applyFont="1" applyBorder="1" applyAlignment="1">
      <alignment horizontal="center"/>
    </xf>
    <xf numFmtId="188" fontId="30" fillId="0" borderId="0" xfId="925" applyNumberFormat="1" applyFont="1" applyBorder="1" applyAlignment="1">
      <alignment/>
      <protection/>
    </xf>
    <xf numFmtId="188" fontId="30" fillId="0" borderId="0" xfId="925" applyNumberFormat="1" applyFont="1" applyBorder="1" applyAlignment="1">
      <alignment horizontal="left"/>
      <protection/>
    </xf>
    <xf numFmtId="0" fontId="35" fillId="45" borderId="12" xfId="0" applyFont="1" applyFill="1" applyBorder="1" applyAlignment="1">
      <alignment vertical="center"/>
    </xf>
    <xf numFmtId="0" fontId="78" fillId="45" borderId="12" xfId="0" applyFont="1" applyFill="1" applyBorder="1" applyAlignment="1">
      <alignment vertical="center"/>
    </xf>
    <xf numFmtId="188" fontId="80" fillId="45" borderId="12" xfId="0" applyNumberFormat="1" applyFont="1" applyFill="1" applyBorder="1" applyAlignment="1">
      <alignment vertical="center"/>
    </xf>
    <xf numFmtId="189" fontId="80" fillId="45" borderId="12" xfId="0" applyNumberFormat="1" applyFont="1" applyFill="1" applyBorder="1" applyAlignment="1">
      <alignment vertical="center"/>
    </xf>
    <xf numFmtId="188" fontId="30" fillId="44" borderId="18" xfId="925" applyNumberFormat="1" applyFont="1" applyFill="1" applyBorder="1" applyAlignment="1">
      <alignment vertical="center"/>
      <protection/>
    </xf>
    <xf numFmtId="0" fontId="81" fillId="45" borderId="12" xfId="0" applyFont="1" applyFill="1" applyBorder="1" applyAlignment="1">
      <alignment vertical="center"/>
    </xf>
    <xf numFmtId="49" fontId="3" fillId="0" borderId="0" xfId="936" applyNumberFormat="1" applyFont="1" applyBorder="1" applyAlignment="1">
      <alignment horizontal="left" vertical="top" wrapText="1"/>
      <protection/>
    </xf>
    <xf numFmtId="0" fontId="2" fillId="0" borderId="0" xfId="936" applyBorder="1" applyAlignment="1">
      <alignment vertical="top" wrapText="1"/>
      <protection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left" vertical="top" wrapText="1"/>
    </xf>
    <xf numFmtId="176" fontId="80" fillId="45" borderId="12" xfId="0" applyNumberFormat="1" applyFont="1" applyFill="1" applyBorder="1" applyAlignment="1">
      <alignment horizontal="right" vertical="center"/>
    </xf>
    <xf numFmtId="176" fontId="79" fillId="45" borderId="12" xfId="0" applyNumberFormat="1" applyFont="1" applyFill="1" applyBorder="1" applyAlignment="1">
      <alignment horizontal="right" vertical="center"/>
    </xf>
    <xf numFmtId="49" fontId="29" fillId="0" borderId="11" xfId="925" applyNumberFormat="1" applyFont="1" applyBorder="1" applyAlignment="1">
      <alignment horizontal="center" vertical="center"/>
      <protection/>
    </xf>
    <xf numFmtId="176" fontId="79" fillId="45" borderId="12" xfId="0" applyNumberFormat="1" applyFont="1" applyFill="1" applyBorder="1" applyAlignment="1">
      <alignment vertical="center"/>
    </xf>
    <xf numFmtId="176" fontId="79" fillId="0" borderId="0" xfId="0" applyNumberFormat="1" applyFont="1" applyFill="1" applyBorder="1" applyAlignment="1">
      <alignment vertical="center"/>
    </xf>
    <xf numFmtId="49" fontId="73" fillId="0" borderId="0" xfId="0" applyNumberFormat="1" applyFont="1" applyFill="1" applyAlignment="1">
      <alignment horizontal="right" vertical="top"/>
    </xf>
    <xf numFmtId="0" fontId="73" fillId="0" borderId="0" xfId="0" applyFont="1" applyFill="1" applyAlignment="1">
      <alignment horizontal="justify" vertical="top"/>
    </xf>
    <xf numFmtId="49" fontId="30" fillId="0" borderId="0" xfId="925" applyNumberFormat="1" applyFont="1" applyBorder="1" applyAlignment="1">
      <alignment horizontal="center"/>
      <protection/>
    </xf>
    <xf numFmtId="49" fontId="30" fillId="0" borderId="0" xfId="925" applyNumberFormat="1" applyFont="1" applyBorder="1" applyAlignment="1">
      <alignment horizontal="right"/>
      <protection/>
    </xf>
    <xf numFmtId="176" fontId="8" fillId="42" borderId="0" xfId="47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justify" vertical="top" wrapText="1"/>
    </xf>
    <xf numFmtId="176" fontId="3" fillId="42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horizontal="justify" vertical="top"/>
    </xf>
    <xf numFmtId="176" fontId="3" fillId="0" borderId="0" xfId="0" applyNumberFormat="1" applyFont="1" applyBorder="1" applyAlignment="1">
      <alignment horizontal="right" vertical="justify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right" vertical="justify"/>
    </xf>
    <xf numFmtId="176" fontId="3" fillId="0" borderId="17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justify" vertical="center"/>
    </xf>
    <xf numFmtId="0" fontId="35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vertical="center"/>
    </xf>
    <xf numFmtId="189" fontId="79" fillId="45" borderId="12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</cellXfs>
  <cellStyles count="12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ad 2" xfId="44"/>
    <cellStyle name="Calculation" xfId="45"/>
    <cellStyle name="Check Cell" xfId="46"/>
    <cellStyle name="Comma" xfId="47"/>
    <cellStyle name="Comma [0]" xfId="48"/>
    <cellStyle name="Comma [0] 3" xfId="49"/>
    <cellStyle name="Comma [0] 3 2" xfId="50"/>
    <cellStyle name="Comma [0] 3 2 2" xfId="51"/>
    <cellStyle name="Comma [0] 3 3" xfId="52"/>
    <cellStyle name="Currency" xfId="53"/>
    <cellStyle name="Currency [0]" xfId="54"/>
    <cellStyle name="Error" xfId="55"/>
    <cellStyle name="Explanatory Text" xfId="56"/>
    <cellStyle name="Footnote" xfId="57"/>
    <cellStyle name="Good" xfId="58"/>
    <cellStyle name="Good 2" xfId="59"/>
    <cellStyle name="Heading" xfId="60"/>
    <cellStyle name="Heading 1" xfId="61"/>
    <cellStyle name="Heading 1 2" xfId="62"/>
    <cellStyle name="Heading 2" xfId="63"/>
    <cellStyle name="Heading 2 2" xfId="64"/>
    <cellStyle name="Heading 3" xfId="65"/>
    <cellStyle name="Heading 4" xfId="66"/>
    <cellStyle name="Input" xfId="67"/>
    <cellStyle name="Linked Cell" xfId="68"/>
    <cellStyle name="Neutral" xfId="69"/>
    <cellStyle name="Neutral 2" xfId="70"/>
    <cellStyle name="Normal 10" xfId="71"/>
    <cellStyle name="Normal 11" xfId="72"/>
    <cellStyle name="Normal 12" xfId="73"/>
    <cellStyle name="Normal 13" xfId="74"/>
    <cellStyle name="Normal 13 2" xfId="75"/>
    <cellStyle name="Normal 13 2 10" xfId="76"/>
    <cellStyle name="Normal 13 2 10 2" xfId="77"/>
    <cellStyle name="Normal 13 2 11" xfId="78"/>
    <cellStyle name="Normal 13 2 2" xfId="79"/>
    <cellStyle name="Normal 13 2 2 2" xfId="80"/>
    <cellStyle name="Normal 13 2 2 2 2" xfId="81"/>
    <cellStyle name="Normal 13 2 2 2 2 2" xfId="82"/>
    <cellStyle name="Normal 13 2 2 2 2 2 2" xfId="83"/>
    <cellStyle name="Normal 13 2 2 2 2 3" xfId="84"/>
    <cellStyle name="Normal 13 2 2 2 3" xfId="85"/>
    <cellStyle name="Normal 13 2 2 2 3 2" xfId="86"/>
    <cellStyle name="Normal 13 2 2 2 3 2 2" xfId="87"/>
    <cellStyle name="Normal 13 2 2 2 3 3" xfId="88"/>
    <cellStyle name="Normal 13 2 2 2 4" xfId="89"/>
    <cellStyle name="Normal 13 2 2 2 4 2" xfId="90"/>
    <cellStyle name="Normal 13 2 2 2 5" xfId="91"/>
    <cellStyle name="Normal 13 2 2 3" xfId="92"/>
    <cellStyle name="Normal 13 2 2 3 2" xfId="93"/>
    <cellStyle name="Normal 13 2 2 3 2 2" xfId="94"/>
    <cellStyle name="Normal 13 2 2 3 2 2 2" xfId="95"/>
    <cellStyle name="Normal 13 2 2 3 2 3" xfId="96"/>
    <cellStyle name="Normal 13 2 2 3 3" xfId="97"/>
    <cellStyle name="Normal 13 2 2 3 3 2" xfId="98"/>
    <cellStyle name="Normal 13 2 2 3 3 2 2" xfId="99"/>
    <cellStyle name="Normal 13 2 2 3 3 3" xfId="100"/>
    <cellStyle name="Normal 13 2 2 3 4" xfId="101"/>
    <cellStyle name="Normal 13 2 2 3 4 2" xfId="102"/>
    <cellStyle name="Normal 13 2 2 3 5" xfId="103"/>
    <cellStyle name="Normal 13 2 2 4" xfId="104"/>
    <cellStyle name="Normal 13 2 2 4 2" xfId="105"/>
    <cellStyle name="Normal 13 2 2 4 2 2" xfId="106"/>
    <cellStyle name="Normal 13 2 2 4 2 2 2" xfId="107"/>
    <cellStyle name="Normal 13 2 2 4 2 3" xfId="108"/>
    <cellStyle name="Normal 13 2 2 4 3" xfId="109"/>
    <cellStyle name="Normal 13 2 2 4 3 2" xfId="110"/>
    <cellStyle name="Normal 13 2 2 4 3 2 2" xfId="111"/>
    <cellStyle name="Normal 13 2 2 4 3 3" xfId="112"/>
    <cellStyle name="Normal 13 2 2 4 4" xfId="113"/>
    <cellStyle name="Normal 13 2 2 4 4 2" xfId="114"/>
    <cellStyle name="Normal 13 2 2 4 5" xfId="115"/>
    <cellStyle name="Normal 13 2 2 5" xfId="116"/>
    <cellStyle name="Normal 13 2 2 5 2" xfId="117"/>
    <cellStyle name="Normal 13 2 2 5 2 2" xfId="118"/>
    <cellStyle name="Normal 13 2 2 5 2 2 2" xfId="119"/>
    <cellStyle name="Normal 13 2 2 5 2 3" xfId="120"/>
    <cellStyle name="Normal 13 2 2 5 3" xfId="121"/>
    <cellStyle name="Normal 13 2 2 5 3 2" xfId="122"/>
    <cellStyle name="Normal 13 2 2 5 3 2 2" xfId="123"/>
    <cellStyle name="Normal 13 2 2 5 3 3" xfId="124"/>
    <cellStyle name="Normal 13 2 2 5 4" xfId="125"/>
    <cellStyle name="Normal 13 2 2 5 4 2" xfId="126"/>
    <cellStyle name="Normal 13 2 2 5 5" xfId="127"/>
    <cellStyle name="Normal 13 2 2 6" xfId="128"/>
    <cellStyle name="Normal 13 2 2 6 2" xfId="129"/>
    <cellStyle name="Normal 13 2 2 6 2 2" xfId="130"/>
    <cellStyle name="Normal 13 2 2 6 3" xfId="131"/>
    <cellStyle name="Normal 13 2 2 7" xfId="132"/>
    <cellStyle name="Normal 13 2 2 7 2" xfId="133"/>
    <cellStyle name="Normal 13 2 2 7 2 2" xfId="134"/>
    <cellStyle name="Normal 13 2 2 7 3" xfId="135"/>
    <cellStyle name="Normal 13 2 2 8" xfId="136"/>
    <cellStyle name="Normal 13 2 2 8 2" xfId="137"/>
    <cellStyle name="Normal 13 2 2 9" xfId="138"/>
    <cellStyle name="Normal 13 2 3" xfId="139"/>
    <cellStyle name="Normal 13 2 3 2" xfId="140"/>
    <cellStyle name="Normal 13 2 3 2 2" xfId="141"/>
    <cellStyle name="Normal 13 2 3 2 2 2" xfId="142"/>
    <cellStyle name="Normal 13 2 3 2 3" xfId="143"/>
    <cellStyle name="Normal 13 2 3 3" xfId="144"/>
    <cellStyle name="Normal 13 2 3 3 2" xfId="145"/>
    <cellStyle name="Normal 13 2 3 3 2 2" xfId="146"/>
    <cellStyle name="Normal 13 2 3 3 3" xfId="147"/>
    <cellStyle name="Normal 13 2 3 4" xfId="148"/>
    <cellStyle name="Normal 13 2 3 4 2" xfId="149"/>
    <cellStyle name="Normal 13 2 3 5" xfId="150"/>
    <cellStyle name="Normal 13 2 4" xfId="151"/>
    <cellStyle name="Normal 13 2 4 2" xfId="152"/>
    <cellStyle name="Normal 13 2 4 2 2" xfId="153"/>
    <cellStyle name="Normal 13 2 4 2 2 2" xfId="154"/>
    <cellStyle name="Normal 13 2 4 2 3" xfId="155"/>
    <cellStyle name="Normal 13 2 4 3" xfId="156"/>
    <cellStyle name="Normal 13 2 4 3 2" xfId="157"/>
    <cellStyle name="Normal 13 2 4 3 2 2" xfId="158"/>
    <cellStyle name="Normal 13 2 4 3 3" xfId="159"/>
    <cellStyle name="Normal 13 2 4 4" xfId="160"/>
    <cellStyle name="Normal 13 2 4 4 2" xfId="161"/>
    <cellStyle name="Normal 13 2 4 5" xfId="162"/>
    <cellStyle name="Normal 13 2 5" xfId="163"/>
    <cellStyle name="Normal 13 2 5 2" xfId="164"/>
    <cellStyle name="Normal 13 2 5 2 2" xfId="165"/>
    <cellStyle name="Normal 13 2 5 2 2 2" xfId="166"/>
    <cellStyle name="Normal 13 2 5 2 3" xfId="167"/>
    <cellStyle name="Normal 13 2 5 3" xfId="168"/>
    <cellStyle name="Normal 13 2 5 3 2" xfId="169"/>
    <cellStyle name="Normal 13 2 5 3 2 2" xfId="170"/>
    <cellStyle name="Normal 13 2 5 3 3" xfId="171"/>
    <cellStyle name="Normal 13 2 5 4" xfId="172"/>
    <cellStyle name="Normal 13 2 5 4 2" xfId="173"/>
    <cellStyle name="Normal 13 2 5 5" xfId="174"/>
    <cellStyle name="Normal 13 2 6" xfId="175"/>
    <cellStyle name="Normal 13 2 6 2" xfId="176"/>
    <cellStyle name="Normal 13 2 6 2 2" xfId="177"/>
    <cellStyle name="Normal 13 2 6 2 2 2" xfId="178"/>
    <cellStyle name="Normal 13 2 6 2 3" xfId="179"/>
    <cellStyle name="Normal 13 2 6 3" xfId="180"/>
    <cellStyle name="Normal 13 2 6 3 2" xfId="181"/>
    <cellStyle name="Normal 13 2 6 3 2 2" xfId="182"/>
    <cellStyle name="Normal 13 2 6 3 3" xfId="183"/>
    <cellStyle name="Normal 13 2 6 4" xfId="184"/>
    <cellStyle name="Normal 13 2 6 4 2" xfId="185"/>
    <cellStyle name="Normal 13 2 6 5" xfId="186"/>
    <cellStyle name="Normal 13 2 7" xfId="187"/>
    <cellStyle name="Normal 13 2 7 2" xfId="188"/>
    <cellStyle name="Normal 13 2 7 2 2" xfId="189"/>
    <cellStyle name="Normal 13 2 7 2 2 2" xfId="190"/>
    <cellStyle name="Normal 13 2 7 2 3" xfId="191"/>
    <cellStyle name="Normal 13 2 7 3" xfId="192"/>
    <cellStyle name="Normal 13 2 7 3 2" xfId="193"/>
    <cellStyle name="Normal 13 2 7 3 2 2" xfId="194"/>
    <cellStyle name="Normal 13 2 7 3 3" xfId="195"/>
    <cellStyle name="Normal 13 2 7 4" xfId="196"/>
    <cellStyle name="Normal 13 2 7 4 2" xfId="197"/>
    <cellStyle name="Normal 13 2 7 5" xfId="198"/>
    <cellStyle name="Normal 13 2 8" xfId="199"/>
    <cellStyle name="Normal 13 2 8 2" xfId="200"/>
    <cellStyle name="Normal 13 2 8 2 2" xfId="201"/>
    <cellStyle name="Normal 13 2 8 3" xfId="202"/>
    <cellStyle name="Normal 13 2 9" xfId="203"/>
    <cellStyle name="Normal 13 2 9 2" xfId="204"/>
    <cellStyle name="Normal 13 2 9 2 2" xfId="205"/>
    <cellStyle name="Normal 13 2 9 3" xfId="206"/>
    <cellStyle name="Normal 13 3" xfId="207"/>
    <cellStyle name="Normal 13 3 10" xfId="208"/>
    <cellStyle name="Normal 13 3 10 2" xfId="209"/>
    <cellStyle name="Normal 13 3 11" xfId="210"/>
    <cellStyle name="Normal 13 3 2" xfId="211"/>
    <cellStyle name="Normal 13 3 2 2" xfId="212"/>
    <cellStyle name="Normal 13 3 2 2 2" xfId="213"/>
    <cellStyle name="Normal 13 3 2 2 2 2" xfId="214"/>
    <cellStyle name="Normal 13 3 2 2 2 2 2" xfId="215"/>
    <cellStyle name="Normal 13 3 2 2 2 3" xfId="216"/>
    <cellStyle name="Normal 13 3 2 2 3" xfId="217"/>
    <cellStyle name="Normal 13 3 2 2 3 2" xfId="218"/>
    <cellStyle name="Normal 13 3 2 2 3 2 2" xfId="219"/>
    <cellStyle name="Normal 13 3 2 2 3 3" xfId="220"/>
    <cellStyle name="Normal 13 3 2 2 4" xfId="221"/>
    <cellStyle name="Normal 13 3 2 2 4 2" xfId="222"/>
    <cellStyle name="Normal 13 3 2 2 5" xfId="223"/>
    <cellStyle name="Normal 13 3 2 3" xfId="224"/>
    <cellStyle name="Normal 13 3 2 3 2" xfId="225"/>
    <cellStyle name="Normal 13 3 2 3 2 2" xfId="226"/>
    <cellStyle name="Normal 13 3 2 3 2 2 2" xfId="227"/>
    <cellStyle name="Normal 13 3 2 3 2 3" xfId="228"/>
    <cellStyle name="Normal 13 3 2 3 3" xfId="229"/>
    <cellStyle name="Normal 13 3 2 3 3 2" xfId="230"/>
    <cellStyle name="Normal 13 3 2 3 3 2 2" xfId="231"/>
    <cellStyle name="Normal 13 3 2 3 3 3" xfId="232"/>
    <cellStyle name="Normal 13 3 2 3 4" xfId="233"/>
    <cellStyle name="Normal 13 3 2 3 4 2" xfId="234"/>
    <cellStyle name="Normal 13 3 2 3 5" xfId="235"/>
    <cellStyle name="Normal 13 3 2 4" xfId="236"/>
    <cellStyle name="Normal 13 3 2 4 2" xfId="237"/>
    <cellStyle name="Normal 13 3 2 4 2 2" xfId="238"/>
    <cellStyle name="Normal 13 3 2 4 2 2 2" xfId="239"/>
    <cellStyle name="Normal 13 3 2 4 2 3" xfId="240"/>
    <cellStyle name="Normal 13 3 2 4 3" xfId="241"/>
    <cellStyle name="Normal 13 3 2 4 3 2" xfId="242"/>
    <cellStyle name="Normal 13 3 2 4 3 2 2" xfId="243"/>
    <cellStyle name="Normal 13 3 2 4 3 3" xfId="244"/>
    <cellStyle name="Normal 13 3 2 4 4" xfId="245"/>
    <cellStyle name="Normal 13 3 2 4 4 2" xfId="246"/>
    <cellStyle name="Normal 13 3 2 4 5" xfId="247"/>
    <cellStyle name="Normal 13 3 2 5" xfId="248"/>
    <cellStyle name="Normal 13 3 2 5 2" xfId="249"/>
    <cellStyle name="Normal 13 3 2 5 2 2" xfId="250"/>
    <cellStyle name="Normal 13 3 2 5 2 2 2" xfId="251"/>
    <cellStyle name="Normal 13 3 2 5 2 3" xfId="252"/>
    <cellStyle name="Normal 13 3 2 5 3" xfId="253"/>
    <cellStyle name="Normal 13 3 2 5 3 2" xfId="254"/>
    <cellStyle name="Normal 13 3 2 5 3 2 2" xfId="255"/>
    <cellStyle name="Normal 13 3 2 5 3 3" xfId="256"/>
    <cellStyle name="Normal 13 3 2 5 4" xfId="257"/>
    <cellStyle name="Normal 13 3 2 5 4 2" xfId="258"/>
    <cellStyle name="Normal 13 3 2 5 5" xfId="259"/>
    <cellStyle name="Normal 13 3 2 6" xfId="260"/>
    <cellStyle name="Normal 13 3 2 6 2" xfId="261"/>
    <cellStyle name="Normal 13 3 2 6 2 2" xfId="262"/>
    <cellStyle name="Normal 13 3 2 6 3" xfId="263"/>
    <cellStyle name="Normal 13 3 2 7" xfId="264"/>
    <cellStyle name="Normal 13 3 2 7 2" xfId="265"/>
    <cellStyle name="Normal 13 3 2 7 2 2" xfId="266"/>
    <cellStyle name="Normal 13 3 2 7 3" xfId="267"/>
    <cellStyle name="Normal 13 3 2 8" xfId="268"/>
    <cellStyle name="Normal 13 3 2 8 2" xfId="269"/>
    <cellStyle name="Normal 13 3 2 9" xfId="270"/>
    <cellStyle name="Normal 13 3 3" xfId="271"/>
    <cellStyle name="Normal 13 3 3 2" xfId="272"/>
    <cellStyle name="Normal 13 3 3 2 2" xfId="273"/>
    <cellStyle name="Normal 13 3 3 2 2 2" xfId="274"/>
    <cellStyle name="Normal 13 3 3 2 3" xfId="275"/>
    <cellStyle name="Normal 13 3 3 3" xfId="276"/>
    <cellStyle name="Normal 13 3 3 3 2" xfId="277"/>
    <cellStyle name="Normal 13 3 3 3 2 2" xfId="278"/>
    <cellStyle name="Normal 13 3 3 3 3" xfId="279"/>
    <cellStyle name="Normal 13 3 3 4" xfId="280"/>
    <cellStyle name="Normal 13 3 3 4 2" xfId="281"/>
    <cellStyle name="Normal 13 3 3 5" xfId="282"/>
    <cellStyle name="Normal 13 3 4" xfId="283"/>
    <cellStyle name="Normal 13 3 4 2" xfId="284"/>
    <cellStyle name="Normal 13 3 4 2 2" xfId="285"/>
    <cellStyle name="Normal 13 3 4 2 2 2" xfId="286"/>
    <cellStyle name="Normal 13 3 4 2 3" xfId="287"/>
    <cellStyle name="Normal 13 3 4 3" xfId="288"/>
    <cellStyle name="Normal 13 3 4 3 2" xfId="289"/>
    <cellStyle name="Normal 13 3 4 3 2 2" xfId="290"/>
    <cellStyle name="Normal 13 3 4 3 3" xfId="291"/>
    <cellStyle name="Normal 13 3 4 4" xfId="292"/>
    <cellStyle name="Normal 13 3 4 4 2" xfId="293"/>
    <cellStyle name="Normal 13 3 4 5" xfId="294"/>
    <cellStyle name="Normal 13 3 5" xfId="295"/>
    <cellStyle name="Normal 13 3 5 2" xfId="296"/>
    <cellStyle name="Normal 13 3 5 2 2" xfId="297"/>
    <cellStyle name="Normal 13 3 5 2 2 2" xfId="298"/>
    <cellStyle name="Normal 13 3 5 2 3" xfId="299"/>
    <cellStyle name="Normal 13 3 5 3" xfId="300"/>
    <cellStyle name="Normal 13 3 5 3 2" xfId="301"/>
    <cellStyle name="Normal 13 3 5 3 2 2" xfId="302"/>
    <cellStyle name="Normal 13 3 5 3 3" xfId="303"/>
    <cellStyle name="Normal 13 3 5 4" xfId="304"/>
    <cellStyle name="Normal 13 3 5 4 2" xfId="305"/>
    <cellStyle name="Normal 13 3 5 5" xfId="306"/>
    <cellStyle name="Normal 13 3 6" xfId="307"/>
    <cellStyle name="Normal 13 3 6 2" xfId="308"/>
    <cellStyle name="Normal 13 3 6 2 2" xfId="309"/>
    <cellStyle name="Normal 13 3 6 2 2 2" xfId="310"/>
    <cellStyle name="Normal 13 3 6 2 3" xfId="311"/>
    <cellStyle name="Normal 13 3 6 3" xfId="312"/>
    <cellStyle name="Normal 13 3 6 3 2" xfId="313"/>
    <cellStyle name="Normal 13 3 6 3 2 2" xfId="314"/>
    <cellStyle name="Normal 13 3 6 3 3" xfId="315"/>
    <cellStyle name="Normal 13 3 6 4" xfId="316"/>
    <cellStyle name="Normal 13 3 6 4 2" xfId="317"/>
    <cellStyle name="Normal 13 3 6 5" xfId="318"/>
    <cellStyle name="Normal 13 3 7" xfId="319"/>
    <cellStyle name="Normal 13 3 7 2" xfId="320"/>
    <cellStyle name="Normal 13 3 7 2 2" xfId="321"/>
    <cellStyle name="Normal 13 3 7 2 2 2" xfId="322"/>
    <cellStyle name="Normal 13 3 7 2 3" xfId="323"/>
    <cellStyle name="Normal 13 3 7 3" xfId="324"/>
    <cellStyle name="Normal 13 3 7 3 2" xfId="325"/>
    <cellStyle name="Normal 13 3 7 3 2 2" xfId="326"/>
    <cellStyle name="Normal 13 3 7 3 3" xfId="327"/>
    <cellStyle name="Normal 13 3 7 4" xfId="328"/>
    <cellStyle name="Normal 13 3 7 4 2" xfId="329"/>
    <cellStyle name="Normal 13 3 7 5" xfId="330"/>
    <cellStyle name="Normal 13 3 8" xfId="331"/>
    <cellStyle name="Normal 13 3 8 2" xfId="332"/>
    <cellStyle name="Normal 13 3 8 2 2" xfId="333"/>
    <cellStyle name="Normal 13 3 8 3" xfId="334"/>
    <cellStyle name="Normal 13 3 9" xfId="335"/>
    <cellStyle name="Normal 13 3 9 2" xfId="336"/>
    <cellStyle name="Normal 13 3 9 2 2" xfId="337"/>
    <cellStyle name="Normal 13 3 9 3" xfId="338"/>
    <cellStyle name="Normal 13 4" xfId="339"/>
    <cellStyle name="Normal 13 4 10" xfId="340"/>
    <cellStyle name="Normal 13 4 10 2" xfId="341"/>
    <cellStyle name="Normal 13 4 11" xfId="342"/>
    <cellStyle name="Normal 13 4 2" xfId="343"/>
    <cellStyle name="Normal 13 4 2 2" xfId="344"/>
    <cellStyle name="Normal 13 4 2 2 2" xfId="345"/>
    <cellStyle name="Normal 13 4 2 2 2 2" xfId="346"/>
    <cellStyle name="Normal 13 4 2 2 2 2 2" xfId="347"/>
    <cellStyle name="Normal 13 4 2 2 2 3" xfId="348"/>
    <cellStyle name="Normal 13 4 2 2 3" xfId="349"/>
    <cellStyle name="Normal 13 4 2 2 3 2" xfId="350"/>
    <cellStyle name="Normal 13 4 2 2 3 2 2" xfId="351"/>
    <cellStyle name="Normal 13 4 2 2 3 3" xfId="352"/>
    <cellStyle name="Normal 13 4 2 2 4" xfId="353"/>
    <cellStyle name="Normal 13 4 2 2 4 2" xfId="354"/>
    <cellStyle name="Normal 13 4 2 2 5" xfId="355"/>
    <cellStyle name="Normal 13 4 2 3" xfId="356"/>
    <cellStyle name="Normal 13 4 2 3 2" xfId="357"/>
    <cellStyle name="Normal 13 4 2 3 2 2" xfId="358"/>
    <cellStyle name="Normal 13 4 2 3 2 2 2" xfId="359"/>
    <cellStyle name="Normal 13 4 2 3 2 3" xfId="360"/>
    <cellStyle name="Normal 13 4 2 3 3" xfId="361"/>
    <cellStyle name="Normal 13 4 2 3 3 2" xfId="362"/>
    <cellStyle name="Normal 13 4 2 3 3 2 2" xfId="363"/>
    <cellStyle name="Normal 13 4 2 3 3 3" xfId="364"/>
    <cellStyle name="Normal 13 4 2 3 4" xfId="365"/>
    <cellStyle name="Normal 13 4 2 3 4 2" xfId="366"/>
    <cellStyle name="Normal 13 4 2 3 5" xfId="367"/>
    <cellStyle name="Normal 13 4 2 4" xfId="368"/>
    <cellStyle name="Normal 13 4 2 4 2" xfId="369"/>
    <cellStyle name="Normal 13 4 2 4 2 2" xfId="370"/>
    <cellStyle name="Normal 13 4 2 4 2 2 2" xfId="371"/>
    <cellStyle name="Normal 13 4 2 4 2 3" xfId="372"/>
    <cellStyle name="Normal 13 4 2 4 3" xfId="373"/>
    <cellStyle name="Normal 13 4 2 4 3 2" xfId="374"/>
    <cellStyle name="Normal 13 4 2 4 3 2 2" xfId="375"/>
    <cellStyle name="Normal 13 4 2 4 3 3" xfId="376"/>
    <cellStyle name="Normal 13 4 2 4 4" xfId="377"/>
    <cellStyle name="Normal 13 4 2 4 4 2" xfId="378"/>
    <cellStyle name="Normal 13 4 2 4 5" xfId="379"/>
    <cellStyle name="Normal 13 4 2 5" xfId="380"/>
    <cellStyle name="Normal 13 4 2 5 2" xfId="381"/>
    <cellStyle name="Normal 13 4 2 5 2 2" xfId="382"/>
    <cellStyle name="Normal 13 4 2 5 2 2 2" xfId="383"/>
    <cellStyle name="Normal 13 4 2 5 2 3" xfId="384"/>
    <cellStyle name="Normal 13 4 2 5 3" xfId="385"/>
    <cellStyle name="Normal 13 4 2 5 3 2" xfId="386"/>
    <cellStyle name="Normal 13 4 2 5 3 2 2" xfId="387"/>
    <cellStyle name="Normal 13 4 2 5 3 3" xfId="388"/>
    <cellStyle name="Normal 13 4 2 5 4" xfId="389"/>
    <cellStyle name="Normal 13 4 2 5 4 2" xfId="390"/>
    <cellStyle name="Normal 13 4 2 5 5" xfId="391"/>
    <cellStyle name="Normal 13 4 2 6" xfId="392"/>
    <cellStyle name="Normal 13 4 2 6 2" xfId="393"/>
    <cellStyle name="Normal 13 4 2 6 2 2" xfId="394"/>
    <cellStyle name="Normal 13 4 2 6 3" xfId="395"/>
    <cellStyle name="Normal 13 4 2 7" xfId="396"/>
    <cellStyle name="Normal 13 4 2 7 2" xfId="397"/>
    <cellStyle name="Normal 13 4 2 7 2 2" xfId="398"/>
    <cellStyle name="Normal 13 4 2 7 3" xfId="399"/>
    <cellStyle name="Normal 13 4 2 8" xfId="400"/>
    <cellStyle name="Normal 13 4 2 8 2" xfId="401"/>
    <cellStyle name="Normal 13 4 2 9" xfId="402"/>
    <cellStyle name="Normal 13 4 3" xfId="403"/>
    <cellStyle name="Normal 13 4 3 2" xfId="404"/>
    <cellStyle name="Normal 13 4 3 2 2" xfId="405"/>
    <cellStyle name="Normal 13 4 3 2 2 2" xfId="406"/>
    <cellStyle name="Normal 13 4 3 2 3" xfId="407"/>
    <cellStyle name="Normal 13 4 3 3" xfId="408"/>
    <cellStyle name="Normal 13 4 3 3 2" xfId="409"/>
    <cellStyle name="Normal 13 4 3 3 2 2" xfId="410"/>
    <cellStyle name="Normal 13 4 3 3 3" xfId="411"/>
    <cellStyle name="Normal 13 4 3 4" xfId="412"/>
    <cellStyle name="Normal 13 4 3 4 2" xfId="413"/>
    <cellStyle name="Normal 13 4 3 5" xfId="414"/>
    <cellStyle name="Normal 13 4 4" xfId="415"/>
    <cellStyle name="Normal 13 4 4 2" xfId="416"/>
    <cellStyle name="Normal 13 4 4 2 2" xfId="417"/>
    <cellStyle name="Normal 13 4 4 2 2 2" xfId="418"/>
    <cellStyle name="Normal 13 4 4 2 3" xfId="419"/>
    <cellStyle name="Normal 13 4 4 3" xfId="420"/>
    <cellStyle name="Normal 13 4 4 3 2" xfId="421"/>
    <cellStyle name="Normal 13 4 4 3 2 2" xfId="422"/>
    <cellStyle name="Normal 13 4 4 3 3" xfId="423"/>
    <cellStyle name="Normal 13 4 4 4" xfId="424"/>
    <cellStyle name="Normal 13 4 4 4 2" xfId="425"/>
    <cellStyle name="Normal 13 4 4 5" xfId="426"/>
    <cellStyle name="Normal 13 4 5" xfId="427"/>
    <cellStyle name="Normal 13 4 5 2" xfId="428"/>
    <cellStyle name="Normal 13 4 5 2 2" xfId="429"/>
    <cellStyle name="Normal 13 4 5 2 2 2" xfId="430"/>
    <cellStyle name="Normal 13 4 5 2 3" xfId="431"/>
    <cellStyle name="Normal 13 4 5 3" xfId="432"/>
    <cellStyle name="Normal 13 4 5 3 2" xfId="433"/>
    <cellStyle name="Normal 13 4 5 3 2 2" xfId="434"/>
    <cellStyle name="Normal 13 4 5 3 3" xfId="435"/>
    <cellStyle name="Normal 13 4 5 4" xfId="436"/>
    <cellStyle name="Normal 13 4 5 4 2" xfId="437"/>
    <cellStyle name="Normal 13 4 5 5" xfId="438"/>
    <cellStyle name="Normal 13 4 6" xfId="439"/>
    <cellStyle name="Normal 13 4 6 2" xfId="440"/>
    <cellStyle name="Normal 13 4 6 2 2" xfId="441"/>
    <cellStyle name="Normal 13 4 6 2 2 2" xfId="442"/>
    <cellStyle name="Normal 13 4 6 2 3" xfId="443"/>
    <cellStyle name="Normal 13 4 6 3" xfId="444"/>
    <cellStyle name="Normal 13 4 6 3 2" xfId="445"/>
    <cellStyle name="Normal 13 4 6 3 2 2" xfId="446"/>
    <cellStyle name="Normal 13 4 6 3 3" xfId="447"/>
    <cellStyle name="Normal 13 4 6 4" xfId="448"/>
    <cellStyle name="Normal 13 4 6 4 2" xfId="449"/>
    <cellStyle name="Normal 13 4 6 5" xfId="450"/>
    <cellStyle name="Normal 13 4 7" xfId="451"/>
    <cellStyle name="Normal 13 4 7 2" xfId="452"/>
    <cellStyle name="Normal 13 4 7 2 2" xfId="453"/>
    <cellStyle name="Normal 13 4 7 2 2 2" xfId="454"/>
    <cellStyle name="Normal 13 4 7 2 3" xfId="455"/>
    <cellStyle name="Normal 13 4 7 3" xfId="456"/>
    <cellStyle name="Normal 13 4 7 3 2" xfId="457"/>
    <cellStyle name="Normal 13 4 7 3 2 2" xfId="458"/>
    <cellStyle name="Normal 13 4 7 3 3" xfId="459"/>
    <cellStyle name="Normal 13 4 7 4" xfId="460"/>
    <cellStyle name="Normal 13 4 7 4 2" xfId="461"/>
    <cellStyle name="Normal 13 4 7 5" xfId="462"/>
    <cellStyle name="Normal 13 4 8" xfId="463"/>
    <cellStyle name="Normal 13 4 8 2" xfId="464"/>
    <cellStyle name="Normal 13 4 8 2 2" xfId="465"/>
    <cellStyle name="Normal 13 4 8 3" xfId="466"/>
    <cellStyle name="Normal 13 4 9" xfId="467"/>
    <cellStyle name="Normal 13 4 9 2" xfId="468"/>
    <cellStyle name="Normal 13 4 9 2 2" xfId="469"/>
    <cellStyle name="Normal 13 4 9 3" xfId="470"/>
    <cellStyle name="Normal 13 5" xfId="471"/>
    <cellStyle name="Normal 13 5 10" xfId="472"/>
    <cellStyle name="Normal 13 5 10 2" xfId="473"/>
    <cellStyle name="Normal 13 5 11" xfId="474"/>
    <cellStyle name="Normal 13 5 2" xfId="475"/>
    <cellStyle name="Normal 13 5 2 2" xfId="476"/>
    <cellStyle name="Normal 13 5 2 2 10" xfId="477"/>
    <cellStyle name="Normal 13 5 2 2 2" xfId="478"/>
    <cellStyle name="Normal 13 5 2 2 2 2" xfId="479"/>
    <cellStyle name="Normal 13 5 2 2 2 2 2" xfId="480"/>
    <cellStyle name="Normal 13 5 2 2 2 2 2 2" xfId="481"/>
    <cellStyle name="Normal 13 5 2 2 2 2 2 2 2" xfId="482"/>
    <cellStyle name="Normal 13 5 2 2 2 2 2 3" xfId="483"/>
    <cellStyle name="Normal 13 5 2 2 2 2 3" xfId="484"/>
    <cellStyle name="Normal 13 5 2 2 2 2 3 2" xfId="485"/>
    <cellStyle name="Normal 13 5 2 2 2 2 3 2 2" xfId="486"/>
    <cellStyle name="Normal 13 5 2 2 2 2 3 3" xfId="487"/>
    <cellStyle name="Normal 13 5 2 2 2 2 4" xfId="488"/>
    <cellStyle name="Normal 13 5 2 2 2 2 4 2" xfId="489"/>
    <cellStyle name="Normal 13 5 2 2 2 2 5" xfId="490"/>
    <cellStyle name="Normal 13 5 2 2 2 3" xfId="491"/>
    <cellStyle name="Normal 13 5 2 2 2 3 2" xfId="492"/>
    <cellStyle name="Normal 13 5 2 2 2 3 2 2" xfId="493"/>
    <cellStyle name="Normal 13 5 2 2 2 3 2 2 2" xfId="494"/>
    <cellStyle name="Normal 13 5 2 2 2 3 2 3" xfId="495"/>
    <cellStyle name="Normal 13 5 2 2 2 3 3" xfId="496"/>
    <cellStyle name="Normal 13 5 2 2 2 3 3 2" xfId="497"/>
    <cellStyle name="Normal 13 5 2 2 2 3 3 2 2" xfId="498"/>
    <cellStyle name="Normal 13 5 2 2 2 3 3 3" xfId="499"/>
    <cellStyle name="Normal 13 5 2 2 2 3 4" xfId="500"/>
    <cellStyle name="Normal 13 5 2 2 2 3 4 2" xfId="501"/>
    <cellStyle name="Normal 13 5 2 2 2 3 5" xfId="502"/>
    <cellStyle name="Normal 13 5 2 2 2 4" xfId="503"/>
    <cellStyle name="Normal 13 5 2 2 2 4 2" xfId="504"/>
    <cellStyle name="Normal 13 5 2 2 2 4 2 2" xfId="505"/>
    <cellStyle name="Normal 13 5 2 2 2 4 2 2 2" xfId="506"/>
    <cellStyle name="Normal 13 5 2 2 2 4 2 3" xfId="507"/>
    <cellStyle name="Normal 13 5 2 2 2 4 3" xfId="508"/>
    <cellStyle name="Normal 13 5 2 2 2 4 3 2" xfId="509"/>
    <cellStyle name="Normal 13 5 2 2 2 4 3 2 2" xfId="510"/>
    <cellStyle name="Normal 13 5 2 2 2 4 3 3" xfId="511"/>
    <cellStyle name="Normal 13 5 2 2 2 4 4" xfId="512"/>
    <cellStyle name="Normal 13 5 2 2 2 4 4 2" xfId="513"/>
    <cellStyle name="Normal 13 5 2 2 2 4 5" xfId="514"/>
    <cellStyle name="Normal 13 5 2 2 2 5" xfId="515"/>
    <cellStyle name="Normal 13 5 2 2 2 5 2" xfId="516"/>
    <cellStyle name="Normal 13 5 2 2 2 5 2 2" xfId="517"/>
    <cellStyle name="Normal 13 5 2 2 2 5 2 2 2" xfId="518"/>
    <cellStyle name="Normal 13 5 2 2 2 5 2 3" xfId="519"/>
    <cellStyle name="Normal 13 5 2 2 2 5 3" xfId="520"/>
    <cellStyle name="Normal 13 5 2 2 2 5 3 2" xfId="521"/>
    <cellStyle name="Normal 13 5 2 2 2 5 3 2 2" xfId="522"/>
    <cellStyle name="Normal 13 5 2 2 2 5 3 3" xfId="523"/>
    <cellStyle name="Normal 13 5 2 2 2 5 4" xfId="524"/>
    <cellStyle name="Normal 13 5 2 2 2 5 4 2" xfId="525"/>
    <cellStyle name="Normal 13 5 2 2 2 5 5" xfId="526"/>
    <cellStyle name="Normal 13 5 2 2 3" xfId="527"/>
    <cellStyle name="Normal 13 5 2 2 3 2" xfId="528"/>
    <cellStyle name="Normal 13 5 2 2 3 2 2" xfId="529"/>
    <cellStyle name="Normal 13 5 2 2 3 2 2 2" xfId="530"/>
    <cellStyle name="Normal 13 5 2 2 3 2 3" xfId="531"/>
    <cellStyle name="Normal 13 5 2 2 3 3" xfId="532"/>
    <cellStyle name="Normal 13 5 2 2 3 3 2" xfId="533"/>
    <cellStyle name="Normal 13 5 2 2 3 3 2 2" xfId="534"/>
    <cellStyle name="Normal 13 5 2 2 3 3 3" xfId="535"/>
    <cellStyle name="Normal 13 5 2 2 3 4" xfId="536"/>
    <cellStyle name="Normal 13 5 2 2 3 4 2" xfId="537"/>
    <cellStyle name="Normal 13 5 2 2 3 5" xfId="538"/>
    <cellStyle name="Normal 13 5 2 2 4" xfId="539"/>
    <cellStyle name="Normal 13 5 2 2 5" xfId="540"/>
    <cellStyle name="Normal 13 5 2 2 6" xfId="541"/>
    <cellStyle name="Normal 13 5 2 2 7" xfId="542"/>
    <cellStyle name="Normal 13 5 2 2 7 2" xfId="543"/>
    <cellStyle name="Normal 13 5 2 2 7 2 2" xfId="544"/>
    <cellStyle name="Normal 13 5 2 2 7 3" xfId="545"/>
    <cellStyle name="Normal 13 5 2 2 8" xfId="546"/>
    <cellStyle name="Normal 13 5 2 2 8 2" xfId="547"/>
    <cellStyle name="Normal 13 5 2 2 8 2 2" xfId="548"/>
    <cellStyle name="Normal 13 5 2 2 8 3" xfId="549"/>
    <cellStyle name="Normal 13 5 2 2 9" xfId="550"/>
    <cellStyle name="Normal 13 5 2 2 9 2" xfId="551"/>
    <cellStyle name="Normal 13 5 2 3" xfId="552"/>
    <cellStyle name="Normal 13 5 2 3 2" xfId="553"/>
    <cellStyle name="Normal 13 5 2 3 3" xfId="554"/>
    <cellStyle name="Normal 13 5 2 3 4" xfId="555"/>
    <cellStyle name="Normal 13 5 2 3 5" xfId="556"/>
    <cellStyle name="Normal 13 5 2 3 6" xfId="557"/>
    <cellStyle name="Normal 13 5 2 3 6 2" xfId="558"/>
    <cellStyle name="Normal 13 5 2 3 6 2 2" xfId="559"/>
    <cellStyle name="Normal 13 5 2 3 6 3" xfId="560"/>
    <cellStyle name="Normal 13 5 2 3 7" xfId="561"/>
    <cellStyle name="Normal 13 5 2 3 7 2" xfId="562"/>
    <cellStyle name="Normal 13 5 2 3 7 2 2" xfId="563"/>
    <cellStyle name="Normal 13 5 2 3 7 3" xfId="564"/>
    <cellStyle name="Normal 13 5 2 3 8" xfId="565"/>
    <cellStyle name="Normal 13 5 2 3 8 2" xfId="566"/>
    <cellStyle name="Normal 13 5 2 3 9" xfId="567"/>
    <cellStyle name="Normal 13 5 2 4" xfId="568"/>
    <cellStyle name="Normal 13 5 2 4 2" xfId="569"/>
    <cellStyle name="Normal 13 5 2 4 2 2" xfId="570"/>
    <cellStyle name="Normal 13 5 2 4 2 2 2" xfId="571"/>
    <cellStyle name="Normal 13 5 2 4 2 3" xfId="572"/>
    <cellStyle name="Normal 13 5 2 4 3" xfId="573"/>
    <cellStyle name="Normal 13 5 2 4 3 2" xfId="574"/>
    <cellStyle name="Normal 13 5 2 4 3 2 2" xfId="575"/>
    <cellStyle name="Normal 13 5 2 4 3 3" xfId="576"/>
    <cellStyle name="Normal 13 5 2 4 4" xfId="577"/>
    <cellStyle name="Normal 13 5 2 4 4 2" xfId="578"/>
    <cellStyle name="Normal 13 5 2 4 5" xfId="579"/>
    <cellStyle name="Normal 13 5 2 5" xfId="580"/>
    <cellStyle name="Normal 13 5 2 5 2" xfId="581"/>
    <cellStyle name="Normal 13 5 2 5 2 2" xfId="582"/>
    <cellStyle name="Normal 13 5 2 5 2 2 2" xfId="583"/>
    <cellStyle name="Normal 13 5 2 5 2 3" xfId="584"/>
    <cellStyle name="Normal 13 5 2 5 3" xfId="585"/>
    <cellStyle name="Normal 13 5 2 5 3 2" xfId="586"/>
    <cellStyle name="Normal 13 5 2 5 3 2 2" xfId="587"/>
    <cellStyle name="Normal 13 5 2 5 3 3" xfId="588"/>
    <cellStyle name="Normal 13 5 2 5 4" xfId="589"/>
    <cellStyle name="Normal 13 5 2 5 4 2" xfId="590"/>
    <cellStyle name="Normal 13 5 2 5 5" xfId="591"/>
    <cellStyle name="Normal 13 5 2 6" xfId="592"/>
    <cellStyle name="Normal 13 5 2 6 2" xfId="593"/>
    <cellStyle name="Normal 13 5 2 6 2 2" xfId="594"/>
    <cellStyle name="Normal 13 5 2 6 2 2 2" xfId="595"/>
    <cellStyle name="Normal 13 5 2 6 2 3" xfId="596"/>
    <cellStyle name="Normal 13 5 2 6 3" xfId="597"/>
    <cellStyle name="Normal 13 5 2 6 3 2" xfId="598"/>
    <cellStyle name="Normal 13 5 2 6 3 2 2" xfId="599"/>
    <cellStyle name="Normal 13 5 2 6 3 3" xfId="600"/>
    <cellStyle name="Normal 13 5 2 6 4" xfId="601"/>
    <cellStyle name="Normal 13 5 2 6 4 2" xfId="602"/>
    <cellStyle name="Normal 13 5 2 6 5" xfId="603"/>
    <cellStyle name="Normal 13 5 3" xfId="604"/>
    <cellStyle name="Normal 13 5 3 2" xfId="605"/>
    <cellStyle name="Normal 13 5 3 2 2" xfId="606"/>
    <cellStyle name="Normal 13 5 3 2 2 2" xfId="607"/>
    <cellStyle name="Normal 13 5 3 2 2 2 2" xfId="608"/>
    <cellStyle name="Normal 13 5 3 2 2 3" xfId="609"/>
    <cellStyle name="Normal 13 5 3 2 3" xfId="610"/>
    <cellStyle name="Normal 13 5 3 2 3 2" xfId="611"/>
    <cellStyle name="Normal 13 5 3 2 3 2 2" xfId="612"/>
    <cellStyle name="Normal 13 5 3 2 3 3" xfId="613"/>
    <cellStyle name="Normal 13 5 3 2 4" xfId="614"/>
    <cellStyle name="Normal 13 5 3 2 4 2" xfId="615"/>
    <cellStyle name="Normal 13 5 3 2 5" xfId="616"/>
    <cellStyle name="Normal 13 5 3 3" xfId="617"/>
    <cellStyle name="Normal 13 5 3 3 2" xfId="618"/>
    <cellStyle name="Normal 13 5 3 3 2 2" xfId="619"/>
    <cellStyle name="Normal 13 5 3 3 2 2 2" xfId="620"/>
    <cellStyle name="Normal 13 5 3 3 2 3" xfId="621"/>
    <cellStyle name="Normal 13 5 3 3 3" xfId="622"/>
    <cellStyle name="Normal 13 5 3 3 3 2" xfId="623"/>
    <cellStyle name="Normal 13 5 3 3 3 2 2" xfId="624"/>
    <cellStyle name="Normal 13 5 3 3 3 3" xfId="625"/>
    <cellStyle name="Normal 13 5 3 3 4" xfId="626"/>
    <cellStyle name="Normal 13 5 3 3 4 2" xfId="627"/>
    <cellStyle name="Normal 13 5 3 3 5" xfId="628"/>
    <cellStyle name="Normal 13 5 3 4" xfId="629"/>
    <cellStyle name="Normal 13 5 3 4 2" xfId="630"/>
    <cellStyle name="Normal 13 5 3 4 2 2" xfId="631"/>
    <cellStyle name="Normal 13 5 3 4 2 2 2" xfId="632"/>
    <cellStyle name="Normal 13 5 3 4 2 3" xfId="633"/>
    <cellStyle name="Normal 13 5 3 4 3" xfId="634"/>
    <cellStyle name="Normal 13 5 3 4 3 2" xfId="635"/>
    <cellStyle name="Normal 13 5 3 4 3 2 2" xfId="636"/>
    <cellStyle name="Normal 13 5 3 4 3 3" xfId="637"/>
    <cellStyle name="Normal 13 5 3 4 4" xfId="638"/>
    <cellStyle name="Normal 13 5 3 4 4 2" xfId="639"/>
    <cellStyle name="Normal 13 5 3 4 5" xfId="640"/>
    <cellStyle name="Normal 13 5 3 5" xfId="641"/>
    <cellStyle name="Normal 13 5 3 5 2" xfId="642"/>
    <cellStyle name="Normal 13 5 3 5 2 2" xfId="643"/>
    <cellStyle name="Normal 13 5 3 5 2 2 2" xfId="644"/>
    <cellStyle name="Normal 13 5 3 5 2 3" xfId="645"/>
    <cellStyle name="Normal 13 5 3 5 3" xfId="646"/>
    <cellStyle name="Normal 13 5 3 5 3 2" xfId="647"/>
    <cellStyle name="Normal 13 5 3 5 3 2 2" xfId="648"/>
    <cellStyle name="Normal 13 5 3 5 3 3" xfId="649"/>
    <cellStyle name="Normal 13 5 3 5 4" xfId="650"/>
    <cellStyle name="Normal 13 5 3 5 4 2" xfId="651"/>
    <cellStyle name="Normal 13 5 3 5 5" xfId="652"/>
    <cellStyle name="Normal 13 5 4" xfId="653"/>
    <cellStyle name="Normal 13 5 4 2" xfId="654"/>
    <cellStyle name="Normal 13 5 4 2 2" xfId="655"/>
    <cellStyle name="Normal 13 5 4 2 2 2" xfId="656"/>
    <cellStyle name="Normal 13 5 4 2 3" xfId="657"/>
    <cellStyle name="Normal 13 5 4 3" xfId="658"/>
    <cellStyle name="Normal 13 5 4 3 2" xfId="659"/>
    <cellStyle name="Normal 13 5 4 3 2 2" xfId="660"/>
    <cellStyle name="Normal 13 5 4 3 3" xfId="661"/>
    <cellStyle name="Normal 13 5 4 4" xfId="662"/>
    <cellStyle name="Normal 13 5 4 4 2" xfId="663"/>
    <cellStyle name="Normal 13 5 4 5" xfId="664"/>
    <cellStyle name="Normal 13 5 5" xfId="665"/>
    <cellStyle name="Normal 13 5 6" xfId="666"/>
    <cellStyle name="Normal 13 5 7" xfId="667"/>
    <cellStyle name="Normal 13 5 8" xfId="668"/>
    <cellStyle name="Normal 13 5 8 2" xfId="669"/>
    <cellStyle name="Normal 13 5 8 2 2" xfId="670"/>
    <cellStyle name="Normal 13 5 8 3" xfId="671"/>
    <cellStyle name="Normal 13 5 9" xfId="672"/>
    <cellStyle name="Normal 13 5 9 2" xfId="673"/>
    <cellStyle name="Normal 13 5 9 2 2" xfId="674"/>
    <cellStyle name="Normal 13 5 9 3" xfId="675"/>
    <cellStyle name="Normal 13 6" xfId="676"/>
    <cellStyle name="Normal 13 6 10" xfId="677"/>
    <cellStyle name="Normal 13 6 2" xfId="678"/>
    <cellStyle name="Normal 13 6 2 2" xfId="679"/>
    <cellStyle name="Normal 13 6 2 2 2" xfId="680"/>
    <cellStyle name="Normal 13 6 2 2 2 2" xfId="681"/>
    <cellStyle name="Normal 13 6 2 2 2 2 2" xfId="682"/>
    <cellStyle name="Normal 13 6 2 2 2 3" xfId="683"/>
    <cellStyle name="Normal 13 6 2 2 3" xfId="684"/>
    <cellStyle name="Normal 13 6 2 2 3 2" xfId="685"/>
    <cellStyle name="Normal 13 6 2 2 3 2 2" xfId="686"/>
    <cellStyle name="Normal 13 6 2 2 3 3" xfId="687"/>
    <cellStyle name="Normal 13 6 2 2 4" xfId="688"/>
    <cellStyle name="Normal 13 6 2 2 4 2" xfId="689"/>
    <cellStyle name="Normal 13 6 2 2 5" xfId="690"/>
    <cellStyle name="Normal 13 6 2 3" xfId="691"/>
    <cellStyle name="Normal 13 6 2 3 2" xfId="692"/>
    <cellStyle name="Normal 13 6 2 3 2 2" xfId="693"/>
    <cellStyle name="Normal 13 6 2 3 2 2 2" xfId="694"/>
    <cellStyle name="Normal 13 6 2 3 2 3" xfId="695"/>
    <cellStyle name="Normal 13 6 2 3 3" xfId="696"/>
    <cellStyle name="Normal 13 6 2 3 3 2" xfId="697"/>
    <cellStyle name="Normal 13 6 2 3 3 2 2" xfId="698"/>
    <cellStyle name="Normal 13 6 2 3 3 3" xfId="699"/>
    <cellStyle name="Normal 13 6 2 3 4" xfId="700"/>
    <cellStyle name="Normal 13 6 2 3 4 2" xfId="701"/>
    <cellStyle name="Normal 13 6 2 3 5" xfId="702"/>
    <cellStyle name="Normal 13 6 2 4" xfId="703"/>
    <cellStyle name="Normal 13 6 2 4 2" xfId="704"/>
    <cellStyle name="Normal 13 6 2 4 2 2" xfId="705"/>
    <cellStyle name="Normal 13 6 2 4 2 2 2" xfId="706"/>
    <cellStyle name="Normal 13 6 2 4 2 3" xfId="707"/>
    <cellStyle name="Normal 13 6 2 4 3" xfId="708"/>
    <cellStyle name="Normal 13 6 2 4 3 2" xfId="709"/>
    <cellStyle name="Normal 13 6 2 4 3 2 2" xfId="710"/>
    <cellStyle name="Normal 13 6 2 4 3 3" xfId="711"/>
    <cellStyle name="Normal 13 6 2 4 4" xfId="712"/>
    <cellStyle name="Normal 13 6 2 4 4 2" xfId="713"/>
    <cellStyle name="Normal 13 6 2 4 5" xfId="714"/>
    <cellStyle name="Normal 13 6 2 5" xfId="715"/>
    <cellStyle name="Normal 13 6 2 5 2" xfId="716"/>
    <cellStyle name="Normal 13 6 2 5 2 2" xfId="717"/>
    <cellStyle name="Normal 13 6 2 5 2 2 2" xfId="718"/>
    <cellStyle name="Normal 13 6 2 5 2 3" xfId="719"/>
    <cellStyle name="Normal 13 6 2 5 3" xfId="720"/>
    <cellStyle name="Normal 13 6 2 5 3 2" xfId="721"/>
    <cellStyle name="Normal 13 6 2 5 3 2 2" xfId="722"/>
    <cellStyle name="Normal 13 6 2 5 3 3" xfId="723"/>
    <cellStyle name="Normal 13 6 2 5 4" xfId="724"/>
    <cellStyle name="Normal 13 6 2 5 4 2" xfId="725"/>
    <cellStyle name="Normal 13 6 2 5 5" xfId="726"/>
    <cellStyle name="Normal 13 6 2 6" xfId="727"/>
    <cellStyle name="Normal 13 6 2 6 2" xfId="728"/>
    <cellStyle name="Normal 13 6 2 6 2 2" xfId="729"/>
    <cellStyle name="Normal 13 6 2 6 3" xfId="730"/>
    <cellStyle name="Normal 13 6 2 7" xfId="731"/>
    <cellStyle name="Normal 13 6 2 7 2" xfId="732"/>
    <cellStyle name="Normal 13 6 2 7 2 2" xfId="733"/>
    <cellStyle name="Normal 13 6 2 7 3" xfId="734"/>
    <cellStyle name="Normal 13 6 2 8" xfId="735"/>
    <cellStyle name="Normal 13 6 2 8 2" xfId="736"/>
    <cellStyle name="Normal 13 6 2 9" xfId="737"/>
    <cellStyle name="Normal 13 6 3" xfId="738"/>
    <cellStyle name="Normal 13 6 3 2" xfId="739"/>
    <cellStyle name="Normal 13 6 3 2 2" xfId="740"/>
    <cellStyle name="Normal 13 6 3 2 2 2" xfId="741"/>
    <cellStyle name="Normal 13 6 3 2 3" xfId="742"/>
    <cellStyle name="Normal 13 6 3 3" xfId="743"/>
    <cellStyle name="Normal 13 6 3 3 2" xfId="744"/>
    <cellStyle name="Normal 13 6 3 3 2 2" xfId="745"/>
    <cellStyle name="Normal 13 6 3 3 3" xfId="746"/>
    <cellStyle name="Normal 13 6 3 4" xfId="747"/>
    <cellStyle name="Normal 13 6 3 4 2" xfId="748"/>
    <cellStyle name="Normal 13 6 3 5" xfId="749"/>
    <cellStyle name="Normal 13 6 4" xfId="750"/>
    <cellStyle name="Normal 13 6 4 2" xfId="751"/>
    <cellStyle name="Normal 13 6 4 2 2" xfId="752"/>
    <cellStyle name="Normal 13 6 4 2 2 2" xfId="753"/>
    <cellStyle name="Normal 13 6 4 2 3" xfId="754"/>
    <cellStyle name="Normal 13 6 4 3" xfId="755"/>
    <cellStyle name="Normal 13 6 4 3 2" xfId="756"/>
    <cellStyle name="Normal 13 6 4 3 2 2" xfId="757"/>
    <cellStyle name="Normal 13 6 4 3 3" xfId="758"/>
    <cellStyle name="Normal 13 6 4 4" xfId="759"/>
    <cellStyle name="Normal 13 6 4 4 2" xfId="760"/>
    <cellStyle name="Normal 13 6 4 5" xfId="761"/>
    <cellStyle name="Normal 13 6 5" xfId="762"/>
    <cellStyle name="Normal 13 6 5 2" xfId="763"/>
    <cellStyle name="Normal 13 6 5 2 2" xfId="764"/>
    <cellStyle name="Normal 13 6 5 2 2 2" xfId="765"/>
    <cellStyle name="Normal 13 6 5 2 3" xfId="766"/>
    <cellStyle name="Normal 13 6 5 3" xfId="767"/>
    <cellStyle name="Normal 13 6 5 3 2" xfId="768"/>
    <cellStyle name="Normal 13 6 5 3 2 2" xfId="769"/>
    <cellStyle name="Normal 13 6 5 3 3" xfId="770"/>
    <cellStyle name="Normal 13 6 5 4" xfId="771"/>
    <cellStyle name="Normal 13 6 5 4 2" xfId="772"/>
    <cellStyle name="Normal 13 6 5 5" xfId="773"/>
    <cellStyle name="Normal 13 6 6" xfId="774"/>
    <cellStyle name="Normal 13 6 6 2" xfId="775"/>
    <cellStyle name="Normal 13 6 6 2 2" xfId="776"/>
    <cellStyle name="Normal 13 6 6 2 2 2" xfId="777"/>
    <cellStyle name="Normal 13 6 6 2 3" xfId="778"/>
    <cellStyle name="Normal 13 6 6 3" xfId="779"/>
    <cellStyle name="Normal 13 6 6 3 2" xfId="780"/>
    <cellStyle name="Normal 13 6 6 3 2 2" xfId="781"/>
    <cellStyle name="Normal 13 6 6 3 3" xfId="782"/>
    <cellStyle name="Normal 13 6 6 4" xfId="783"/>
    <cellStyle name="Normal 13 6 6 4 2" xfId="784"/>
    <cellStyle name="Normal 13 6 6 5" xfId="785"/>
    <cellStyle name="Normal 13 6 7" xfId="786"/>
    <cellStyle name="Normal 13 6 7 2" xfId="787"/>
    <cellStyle name="Normal 13 6 7 2 2" xfId="788"/>
    <cellStyle name="Normal 13 6 7 3" xfId="789"/>
    <cellStyle name="Normal 13 6 8" xfId="790"/>
    <cellStyle name="Normal 13 6 8 2" xfId="791"/>
    <cellStyle name="Normal 13 6 8 2 2" xfId="792"/>
    <cellStyle name="Normal 13 6 8 3" xfId="793"/>
    <cellStyle name="Normal 13 6 9" xfId="794"/>
    <cellStyle name="Normal 13 6 9 2" xfId="795"/>
    <cellStyle name="Normal 13 7" xfId="796"/>
    <cellStyle name="Normal 13 7 10" xfId="797"/>
    <cellStyle name="Normal 13 7 2" xfId="798"/>
    <cellStyle name="Normal 13 7 2 2" xfId="799"/>
    <cellStyle name="Normal 13 7 2 2 2" xfId="800"/>
    <cellStyle name="Normal 13 7 2 2 2 2" xfId="801"/>
    <cellStyle name="Normal 13 7 2 2 2 2 2" xfId="802"/>
    <cellStyle name="Normal 13 7 2 2 2 3" xfId="803"/>
    <cellStyle name="Normal 13 7 2 2 3" xfId="804"/>
    <cellStyle name="Normal 13 7 2 2 3 2" xfId="805"/>
    <cellStyle name="Normal 13 7 2 2 3 2 2" xfId="806"/>
    <cellStyle name="Normal 13 7 2 2 3 3" xfId="807"/>
    <cellStyle name="Normal 13 7 2 2 4" xfId="808"/>
    <cellStyle name="Normal 13 7 2 2 4 2" xfId="809"/>
    <cellStyle name="Normal 13 7 2 2 5" xfId="810"/>
    <cellStyle name="Normal 13 7 2 3" xfId="811"/>
    <cellStyle name="Normal 13 7 2 3 2" xfId="812"/>
    <cellStyle name="Normal 13 7 2 3 2 2" xfId="813"/>
    <cellStyle name="Normal 13 7 2 3 2 2 2" xfId="814"/>
    <cellStyle name="Normal 13 7 2 3 2 3" xfId="815"/>
    <cellStyle name="Normal 13 7 2 3 3" xfId="816"/>
    <cellStyle name="Normal 13 7 2 3 3 2" xfId="817"/>
    <cellStyle name="Normal 13 7 2 3 3 2 2" xfId="818"/>
    <cellStyle name="Normal 13 7 2 3 3 3" xfId="819"/>
    <cellStyle name="Normal 13 7 2 3 4" xfId="820"/>
    <cellStyle name="Normal 13 7 2 3 4 2" xfId="821"/>
    <cellStyle name="Normal 13 7 2 3 5" xfId="822"/>
    <cellStyle name="Normal 13 7 2 4" xfId="823"/>
    <cellStyle name="Normal 13 7 2 4 2" xfId="824"/>
    <cellStyle name="Normal 13 7 2 4 2 2" xfId="825"/>
    <cellStyle name="Normal 13 7 2 4 2 2 2" xfId="826"/>
    <cellStyle name="Normal 13 7 2 4 2 3" xfId="827"/>
    <cellStyle name="Normal 13 7 2 4 3" xfId="828"/>
    <cellStyle name="Normal 13 7 2 4 3 2" xfId="829"/>
    <cellStyle name="Normal 13 7 2 4 3 2 2" xfId="830"/>
    <cellStyle name="Normal 13 7 2 4 3 3" xfId="831"/>
    <cellStyle name="Normal 13 7 2 4 4" xfId="832"/>
    <cellStyle name="Normal 13 7 2 4 4 2" xfId="833"/>
    <cellStyle name="Normal 13 7 2 4 5" xfId="834"/>
    <cellStyle name="Normal 13 7 2 5" xfId="835"/>
    <cellStyle name="Normal 13 7 2 5 2" xfId="836"/>
    <cellStyle name="Normal 13 7 2 5 2 2" xfId="837"/>
    <cellStyle name="Normal 13 7 2 5 2 2 2" xfId="838"/>
    <cellStyle name="Normal 13 7 2 5 2 3" xfId="839"/>
    <cellStyle name="Normal 13 7 2 5 3" xfId="840"/>
    <cellStyle name="Normal 13 7 2 5 3 2" xfId="841"/>
    <cellStyle name="Normal 13 7 2 5 3 2 2" xfId="842"/>
    <cellStyle name="Normal 13 7 2 5 3 3" xfId="843"/>
    <cellStyle name="Normal 13 7 2 5 4" xfId="844"/>
    <cellStyle name="Normal 13 7 2 5 4 2" xfId="845"/>
    <cellStyle name="Normal 13 7 2 5 5" xfId="846"/>
    <cellStyle name="Normal 13 7 2 6" xfId="847"/>
    <cellStyle name="Normal 13 7 2 6 2" xfId="848"/>
    <cellStyle name="Normal 13 7 2 6 2 2" xfId="849"/>
    <cellStyle name="Normal 13 7 2 6 3" xfId="850"/>
    <cellStyle name="Normal 13 7 2 7" xfId="851"/>
    <cellStyle name="Normal 13 7 2 7 2" xfId="852"/>
    <cellStyle name="Normal 13 7 2 7 2 2" xfId="853"/>
    <cellStyle name="Normal 13 7 2 7 3" xfId="854"/>
    <cellStyle name="Normal 13 7 2 8" xfId="855"/>
    <cellStyle name="Normal 13 7 2 8 2" xfId="856"/>
    <cellStyle name="Normal 13 7 2 9" xfId="857"/>
    <cellStyle name="Normal 13 7 3" xfId="858"/>
    <cellStyle name="Normal 13 7 3 2" xfId="859"/>
    <cellStyle name="Normal 13 7 3 2 2" xfId="860"/>
    <cellStyle name="Normal 13 7 3 2 2 2" xfId="861"/>
    <cellStyle name="Normal 13 7 3 2 3" xfId="862"/>
    <cellStyle name="Normal 13 7 3 3" xfId="863"/>
    <cellStyle name="Normal 13 7 3 3 2" xfId="864"/>
    <cellStyle name="Normal 13 7 3 3 2 2" xfId="865"/>
    <cellStyle name="Normal 13 7 3 3 3" xfId="866"/>
    <cellStyle name="Normal 13 7 3 4" xfId="867"/>
    <cellStyle name="Normal 13 7 3 4 2" xfId="868"/>
    <cellStyle name="Normal 13 7 3 5" xfId="869"/>
    <cellStyle name="Normal 13 7 4" xfId="870"/>
    <cellStyle name="Normal 13 7 4 2" xfId="871"/>
    <cellStyle name="Normal 13 7 4 2 2" xfId="872"/>
    <cellStyle name="Normal 13 7 4 2 2 2" xfId="873"/>
    <cellStyle name="Normal 13 7 4 2 3" xfId="874"/>
    <cellStyle name="Normal 13 7 4 3" xfId="875"/>
    <cellStyle name="Normal 13 7 4 3 2" xfId="876"/>
    <cellStyle name="Normal 13 7 4 3 2 2" xfId="877"/>
    <cellStyle name="Normal 13 7 4 3 3" xfId="878"/>
    <cellStyle name="Normal 13 7 4 4" xfId="879"/>
    <cellStyle name="Normal 13 7 4 4 2" xfId="880"/>
    <cellStyle name="Normal 13 7 4 5" xfId="881"/>
    <cellStyle name="Normal 13 7 5" xfId="882"/>
    <cellStyle name="Normal 13 7 5 2" xfId="883"/>
    <cellStyle name="Normal 13 7 5 2 2" xfId="884"/>
    <cellStyle name="Normal 13 7 5 2 2 2" xfId="885"/>
    <cellStyle name="Normal 13 7 5 2 3" xfId="886"/>
    <cellStyle name="Normal 13 7 5 3" xfId="887"/>
    <cellStyle name="Normal 13 7 5 3 2" xfId="888"/>
    <cellStyle name="Normal 13 7 5 3 2 2" xfId="889"/>
    <cellStyle name="Normal 13 7 5 3 3" xfId="890"/>
    <cellStyle name="Normal 13 7 5 4" xfId="891"/>
    <cellStyle name="Normal 13 7 5 4 2" xfId="892"/>
    <cellStyle name="Normal 13 7 5 5" xfId="893"/>
    <cellStyle name="Normal 13 7 6" xfId="894"/>
    <cellStyle name="Normal 13 7 6 2" xfId="895"/>
    <cellStyle name="Normal 13 7 6 2 2" xfId="896"/>
    <cellStyle name="Normal 13 7 6 2 2 2" xfId="897"/>
    <cellStyle name="Normal 13 7 6 2 3" xfId="898"/>
    <cellStyle name="Normal 13 7 6 3" xfId="899"/>
    <cellStyle name="Normal 13 7 6 3 2" xfId="900"/>
    <cellStyle name="Normal 13 7 6 3 2 2" xfId="901"/>
    <cellStyle name="Normal 13 7 6 3 3" xfId="902"/>
    <cellStyle name="Normal 13 7 6 4" xfId="903"/>
    <cellStyle name="Normal 13 7 6 4 2" xfId="904"/>
    <cellStyle name="Normal 13 7 6 5" xfId="905"/>
    <cellStyle name="Normal 13 7 7" xfId="906"/>
    <cellStyle name="Normal 13 7 7 2" xfId="907"/>
    <cellStyle name="Normal 13 7 7 2 2" xfId="908"/>
    <cellStyle name="Normal 13 7 7 3" xfId="909"/>
    <cellStyle name="Normal 13 7 8" xfId="910"/>
    <cellStyle name="Normal 13 7 8 2" xfId="911"/>
    <cellStyle name="Normal 13 7 8 2 2" xfId="912"/>
    <cellStyle name="Normal 13 7 8 3" xfId="913"/>
    <cellStyle name="Normal 13 7 9" xfId="914"/>
    <cellStyle name="Normal 13 7 9 2" xfId="915"/>
    <cellStyle name="Normal 13 8" xfId="916"/>
    <cellStyle name="Normal 13 9" xfId="917"/>
    <cellStyle name="Normal 14" xfId="918"/>
    <cellStyle name="Normal 15" xfId="919"/>
    <cellStyle name="Normal 16" xfId="920"/>
    <cellStyle name="Normal 17" xfId="921"/>
    <cellStyle name="Normal 18" xfId="922"/>
    <cellStyle name="Normal 19" xfId="923"/>
    <cellStyle name="Normal 2" xfId="924"/>
    <cellStyle name="Normal 2 2" xfId="925"/>
    <cellStyle name="Normal 20" xfId="926"/>
    <cellStyle name="Normal 21" xfId="927"/>
    <cellStyle name="Normal 22" xfId="928"/>
    <cellStyle name="Normal 23" xfId="929"/>
    <cellStyle name="Normal 24" xfId="930"/>
    <cellStyle name="Normal 25" xfId="931"/>
    <cellStyle name="Normal 26" xfId="932"/>
    <cellStyle name="Normal 27" xfId="933"/>
    <cellStyle name="Normal 28" xfId="934"/>
    <cellStyle name="Normal 29" xfId="935"/>
    <cellStyle name="Normal 3" xfId="936"/>
    <cellStyle name="Normal 3 2" xfId="937"/>
    <cellStyle name="Normal 3 3" xfId="938"/>
    <cellStyle name="Normal 3 4" xfId="939"/>
    <cellStyle name="Normal 3 5" xfId="940"/>
    <cellStyle name="Normal 3 6" xfId="941"/>
    <cellStyle name="Normal 3 7" xfId="942"/>
    <cellStyle name="Normal 30" xfId="943"/>
    <cellStyle name="Normal 31" xfId="944"/>
    <cellStyle name="Normal 32" xfId="945"/>
    <cellStyle name="Normal 33" xfId="946"/>
    <cellStyle name="Normal 34" xfId="947"/>
    <cellStyle name="Normal 35" xfId="948"/>
    <cellStyle name="Normal 36" xfId="949"/>
    <cellStyle name="Normal 37" xfId="950"/>
    <cellStyle name="Normal 38" xfId="951"/>
    <cellStyle name="Normal 39" xfId="952"/>
    <cellStyle name="Normal 4" xfId="953"/>
    <cellStyle name="Normal 40" xfId="954"/>
    <cellStyle name="Normal 41" xfId="955"/>
    <cellStyle name="Normal 42" xfId="956"/>
    <cellStyle name="Normal 43" xfId="957"/>
    <cellStyle name="Normal 44" xfId="958"/>
    <cellStyle name="Normal 45" xfId="959"/>
    <cellStyle name="Normal 46" xfId="960"/>
    <cellStyle name="Normal 47" xfId="961"/>
    <cellStyle name="Normal 47 2" xfId="962"/>
    <cellStyle name="Normal 47 3" xfId="963"/>
    <cellStyle name="Normal 48" xfId="964"/>
    <cellStyle name="Normal 49" xfId="965"/>
    <cellStyle name="Normal 5" xfId="966"/>
    <cellStyle name="Normal 50" xfId="967"/>
    <cellStyle name="Normal 51" xfId="968"/>
    <cellStyle name="Normal 52" xfId="969"/>
    <cellStyle name="Normal 52 2" xfId="970"/>
    <cellStyle name="Normal 53" xfId="971"/>
    <cellStyle name="Normal 55" xfId="972"/>
    <cellStyle name="Normal 56" xfId="973"/>
    <cellStyle name="Normal 6" xfId="974"/>
    <cellStyle name="Normal 7" xfId="975"/>
    <cellStyle name="Normal 8" xfId="976"/>
    <cellStyle name="Normal 9" xfId="977"/>
    <cellStyle name="Normalno 2" xfId="978"/>
    <cellStyle name="Normalno 2 2" xfId="979"/>
    <cellStyle name="Normalno 5" xfId="980"/>
    <cellStyle name="Note" xfId="981"/>
    <cellStyle name="Note 2" xfId="982"/>
    <cellStyle name="Obično 10" xfId="983"/>
    <cellStyle name="Obično 11" xfId="984"/>
    <cellStyle name="Obično 12" xfId="985"/>
    <cellStyle name="Obično 13" xfId="986"/>
    <cellStyle name="Obično 14" xfId="987"/>
    <cellStyle name="Obično 15" xfId="988"/>
    <cellStyle name="Obično 16" xfId="989"/>
    <cellStyle name="Obično 16 2" xfId="990"/>
    <cellStyle name="Obično 16 3" xfId="991"/>
    <cellStyle name="Obično 16 4" xfId="992"/>
    <cellStyle name="Obično 16 5" xfId="993"/>
    <cellStyle name="Obično 16 6" xfId="994"/>
    <cellStyle name="Obično 16 7" xfId="995"/>
    <cellStyle name="Obično 17" xfId="996"/>
    <cellStyle name="Obično 17 2" xfId="997"/>
    <cellStyle name="Obično 17 3" xfId="998"/>
    <cellStyle name="Obično 17 4" xfId="999"/>
    <cellStyle name="Obično 17 5" xfId="1000"/>
    <cellStyle name="Obično 17 6" xfId="1001"/>
    <cellStyle name="Obično 17 7" xfId="1002"/>
    <cellStyle name="Obično 18" xfId="1003"/>
    <cellStyle name="Obično 18 2" xfId="1004"/>
    <cellStyle name="Obično 18 3" xfId="1005"/>
    <cellStyle name="Obično 18 4" xfId="1006"/>
    <cellStyle name="Obično 18 5" xfId="1007"/>
    <cellStyle name="Obično 18 6" xfId="1008"/>
    <cellStyle name="Obično 18 7" xfId="1009"/>
    <cellStyle name="Obično 19" xfId="1010"/>
    <cellStyle name="Obično 19 2" xfId="1011"/>
    <cellStyle name="Obično 2" xfId="1012"/>
    <cellStyle name="Obično 2 10" xfId="1013"/>
    <cellStyle name="Obično 2 10 2" xfId="1014"/>
    <cellStyle name="Obično 2 10 3" xfId="1015"/>
    <cellStyle name="Obično 2 10 4" xfId="1016"/>
    <cellStyle name="Obično 2 10 5" xfId="1017"/>
    <cellStyle name="Obično 2 10 6" xfId="1018"/>
    <cellStyle name="Obično 2 11" xfId="1019"/>
    <cellStyle name="Obično 2 11 2" xfId="1020"/>
    <cellStyle name="Obično 2 11 3" xfId="1021"/>
    <cellStyle name="Obično 2 11 4" xfId="1022"/>
    <cellStyle name="Obično 2 11 5" xfId="1023"/>
    <cellStyle name="Obično 2 11 6" xfId="1024"/>
    <cellStyle name="Obično 2 12" xfId="1025"/>
    <cellStyle name="Obično 2 12 2" xfId="1026"/>
    <cellStyle name="Obično 2 12 3" xfId="1027"/>
    <cellStyle name="Obično 2 12 4" xfId="1028"/>
    <cellStyle name="Obično 2 12 5" xfId="1029"/>
    <cellStyle name="Obično 2 12 6" xfId="1030"/>
    <cellStyle name="Obično 2 13" xfId="1031"/>
    <cellStyle name="Obično 2 14" xfId="1032"/>
    <cellStyle name="Obično 2 15" xfId="1033"/>
    <cellStyle name="Obično 2 16" xfId="1034"/>
    <cellStyle name="Obično 2 17" xfId="1035"/>
    <cellStyle name="Obično 2 18" xfId="1036"/>
    <cellStyle name="Obično 2 19" xfId="1037"/>
    <cellStyle name="Obično 2 2" xfId="1038"/>
    <cellStyle name="Obično 2 2 2" xfId="1039"/>
    <cellStyle name="Obično 2 2 3" xfId="1040"/>
    <cellStyle name="Obično 2 2 4" xfId="1041"/>
    <cellStyle name="Obično 2 2 5" xfId="1042"/>
    <cellStyle name="Obično 2 2 6" xfId="1043"/>
    <cellStyle name="Obično 2 20" xfId="1044"/>
    <cellStyle name="Obično 2 21" xfId="1045"/>
    <cellStyle name="Obično 2 22" xfId="1046"/>
    <cellStyle name="Obično 2 23" xfId="1047"/>
    <cellStyle name="Obično 2 24" xfId="1048"/>
    <cellStyle name="Obično 2 25" xfId="1049"/>
    <cellStyle name="Obično 2 26" xfId="1050"/>
    <cellStyle name="Obično 2 27" xfId="1051"/>
    <cellStyle name="Obično 2 28" xfId="1052"/>
    <cellStyle name="Obično 2 29" xfId="1053"/>
    <cellStyle name="Obično 2 3" xfId="1054"/>
    <cellStyle name="Obično 2 3 2" xfId="1055"/>
    <cellStyle name="Obično 2 3 3" xfId="1056"/>
    <cellStyle name="Obično 2 3 4" xfId="1057"/>
    <cellStyle name="Obično 2 3 5" xfId="1058"/>
    <cellStyle name="Obično 2 3 6" xfId="1059"/>
    <cellStyle name="Obično 2 30" xfId="1060"/>
    <cellStyle name="Obično 2 31" xfId="1061"/>
    <cellStyle name="Obično 2 32" xfId="1062"/>
    <cellStyle name="Obično 2 33" xfId="1063"/>
    <cellStyle name="Obično 2 34" xfId="1064"/>
    <cellStyle name="Obično 2 35" xfId="1065"/>
    <cellStyle name="Obično 2 36" xfId="1066"/>
    <cellStyle name="Obično 2 37" xfId="1067"/>
    <cellStyle name="Obično 2 38" xfId="1068"/>
    <cellStyle name="Obično 2 39" xfId="1069"/>
    <cellStyle name="Obično 2 4" xfId="1070"/>
    <cellStyle name="Obično 2 4 2" xfId="1071"/>
    <cellStyle name="Obično 2 4 3" xfId="1072"/>
    <cellStyle name="Obično 2 4 4" xfId="1073"/>
    <cellStyle name="Obično 2 4 5" xfId="1074"/>
    <cellStyle name="Obično 2 4 6" xfId="1075"/>
    <cellStyle name="Obično 2 40" xfId="1076"/>
    <cellStyle name="Obično 2 41" xfId="1077"/>
    <cellStyle name="Obično 2 42" xfId="1078"/>
    <cellStyle name="Obično 2 43" xfId="1079"/>
    <cellStyle name="Obično 2 44" xfId="1080"/>
    <cellStyle name="Obično 2 45" xfId="1081"/>
    <cellStyle name="Obično 2 46" xfId="1082"/>
    <cellStyle name="Obično 2 47" xfId="1083"/>
    <cellStyle name="Obično 2 48" xfId="1084"/>
    <cellStyle name="Obično 2 49" xfId="1085"/>
    <cellStyle name="Obično 2 5" xfId="1086"/>
    <cellStyle name="Obično 2 5 2" xfId="1087"/>
    <cellStyle name="Obično 2 5 3" xfId="1088"/>
    <cellStyle name="Obično 2 5 4" xfId="1089"/>
    <cellStyle name="Obično 2 5 5" xfId="1090"/>
    <cellStyle name="Obično 2 5 6" xfId="1091"/>
    <cellStyle name="Obično 2 50" xfId="1092"/>
    <cellStyle name="Obično 2 6" xfId="1093"/>
    <cellStyle name="Obično 2 6 2" xfId="1094"/>
    <cellStyle name="Obično 2 6 3" xfId="1095"/>
    <cellStyle name="Obično 2 6 4" xfId="1096"/>
    <cellStyle name="Obično 2 6 5" xfId="1097"/>
    <cellStyle name="Obično 2 6 6" xfId="1098"/>
    <cellStyle name="Obično 2 7" xfId="1099"/>
    <cellStyle name="Obično 2 7 2" xfId="1100"/>
    <cellStyle name="Obično 2 7 3" xfId="1101"/>
    <cellStyle name="Obično 2 7 4" xfId="1102"/>
    <cellStyle name="Obično 2 7 5" xfId="1103"/>
    <cellStyle name="Obično 2 7 6" xfId="1104"/>
    <cellStyle name="Obično 2 8" xfId="1105"/>
    <cellStyle name="Obično 2 8 2" xfId="1106"/>
    <cellStyle name="Obično 2 8 3" xfId="1107"/>
    <cellStyle name="Obično 2 8 4" xfId="1108"/>
    <cellStyle name="Obično 2 8 5" xfId="1109"/>
    <cellStyle name="Obično 2 8 6" xfId="1110"/>
    <cellStyle name="Obično 2 9" xfId="1111"/>
    <cellStyle name="Obično 2 9 2" xfId="1112"/>
    <cellStyle name="Obično 2 9 3" xfId="1113"/>
    <cellStyle name="Obično 2 9 4" xfId="1114"/>
    <cellStyle name="Obično 2 9 5" xfId="1115"/>
    <cellStyle name="Obično 2 9 6" xfId="1116"/>
    <cellStyle name="Obično 20" xfId="1117"/>
    <cellStyle name="Obično 20 2" xfId="1118"/>
    <cellStyle name="Obično 20 3" xfId="1119"/>
    <cellStyle name="Obično 20 4" xfId="1120"/>
    <cellStyle name="Obično 20 5" xfId="1121"/>
    <cellStyle name="Obično 20 6" xfId="1122"/>
    <cellStyle name="Obično 20 7" xfId="1123"/>
    <cellStyle name="Obično 21" xfId="1124"/>
    <cellStyle name="Obično 21 2" xfId="1125"/>
    <cellStyle name="Obično 21 3" xfId="1126"/>
    <cellStyle name="Obično 21 4" xfId="1127"/>
    <cellStyle name="Obično 21 5" xfId="1128"/>
    <cellStyle name="Obično 21 6" xfId="1129"/>
    <cellStyle name="Obično 21 7" xfId="1130"/>
    <cellStyle name="Obično 22" xfId="1131"/>
    <cellStyle name="Obično 23" xfId="1132"/>
    <cellStyle name="Obično 23 2" xfId="1133"/>
    <cellStyle name="Obično 24" xfId="1134"/>
    <cellStyle name="Obično 24 2" xfId="1135"/>
    <cellStyle name="Obično 24 3" xfId="1136"/>
    <cellStyle name="Obično 24 4" xfId="1137"/>
    <cellStyle name="Obično 24 5" xfId="1138"/>
    <cellStyle name="Obično 24 6" xfId="1139"/>
    <cellStyle name="Obično 24 7" xfId="1140"/>
    <cellStyle name="Obično 25" xfId="1141"/>
    <cellStyle name="Obično 25 2" xfId="1142"/>
    <cellStyle name="Obično 25 3" xfId="1143"/>
    <cellStyle name="Obično 26" xfId="1144"/>
    <cellStyle name="Obično 26 2" xfId="1145"/>
    <cellStyle name="Obično 27" xfId="1146"/>
    <cellStyle name="Obično 27 2" xfId="1147"/>
    <cellStyle name="Obično 27 3" xfId="1148"/>
    <cellStyle name="Obično 27 4" xfId="1149"/>
    <cellStyle name="Obično 27 5" xfId="1150"/>
    <cellStyle name="Obično 27 6" xfId="1151"/>
    <cellStyle name="Obično 27 7" xfId="1152"/>
    <cellStyle name="Obično 28" xfId="1153"/>
    <cellStyle name="Obično 3" xfId="1154"/>
    <cellStyle name="Obično 3 2" xfId="1155"/>
    <cellStyle name="Obično 3 3" xfId="1156"/>
    <cellStyle name="Obično 3 4" xfId="1157"/>
    <cellStyle name="Obično 3 5" xfId="1158"/>
    <cellStyle name="Obično 3 6" xfId="1159"/>
    <cellStyle name="Obično 30 2" xfId="1160"/>
    <cellStyle name="Obično 31 2" xfId="1161"/>
    <cellStyle name="Obično 32" xfId="1162"/>
    <cellStyle name="Obično 32 2" xfId="1163"/>
    <cellStyle name="Obično 33" xfId="1164"/>
    <cellStyle name="Obično 33 2" xfId="1165"/>
    <cellStyle name="Obično 35" xfId="1166"/>
    <cellStyle name="Obično 35 2" xfId="1167"/>
    <cellStyle name="Obično 35 3" xfId="1168"/>
    <cellStyle name="Obično 35 4" xfId="1169"/>
    <cellStyle name="Obično 35 5" xfId="1170"/>
    <cellStyle name="Obično 35 6" xfId="1171"/>
    <cellStyle name="Obično 35 7" xfId="1172"/>
    <cellStyle name="Obično 36" xfId="1173"/>
    <cellStyle name="Obično 36 2" xfId="1174"/>
    <cellStyle name="Obično 36 3" xfId="1175"/>
    <cellStyle name="Obično 36 4" xfId="1176"/>
    <cellStyle name="Obično 36 5" xfId="1177"/>
    <cellStyle name="Obično 36 6" xfId="1178"/>
    <cellStyle name="Obično 36 7" xfId="1179"/>
    <cellStyle name="Obično 37" xfId="1180"/>
    <cellStyle name="Obično 37 2" xfId="1181"/>
    <cellStyle name="Obično 37 3" xfId="1182"/>
    <cellStyle name="Obično 37 4" xfId="1183"/>
    <cellStyle name="Obično 37 5" xfId="1184"/>
    <cellStyle name="Obično 37 6" xfId="1185"/>
    <cellStyle name="Obično 38" xfId="1186"/>
    <cellStyle name="Obično 38 2" xfId="1187"/>
    <cellStyle name="Obično 38 3" xfId="1188"/>
    <cellStyle name="Obično 38 4" xfId="1189"/>
    <cellStyle name="Obično 38 5" xfId="1190"/>
    <cellStyle name="Obično 38 6" xfId="1191"/>
    <cellStyle name="Obično 38 7" xfId="1192"/>
    <cellStyle name="Obično 4" xfId="1193"/>
    <cellStyle name="Obično 41" xfId="1194"/>
    <cellStyle name="Obično 41 2" xfId="1195"/>
    <cellStyle name="Obično 41 3" xfId="1196"/>
    <cellStyle name="Obično 41 4" xfId="1197"/>
    <cellStyle name="Obično 41 5" xfId="1198"/>
    <cellStyle name="Obično 41 6" xfId="1199"/>
    <cellStyle name="Obično 41 7" xfId="1200"/>
    <cellStyle name="Obično 43" xfId="1201"/>
    <cellStyle name="Obično 44" xfId="1202"/>
    <cellStyle name="Obično 5" xfId="1203"/>
    <cellStyle name="Obično 6" xfId="1204"/>
    <cellStyle name="Obično 7" xfId="1205"/>
    <cellStyle name="Obično 8" xfId="1206"/>
    <cellStyle name="Obično 9" xfId="1207"/>
    <cellStyle name="Output" xfId="1208"/>
    <cellStyle name="Percent" xfId="1209"/>
    <cellStyle name="Status" xfId="1210"/>
    <cellStyle name="Text" xfId="1211"/>
    <cellStyle name="Title" xfId="1212"/>
    <cellStyle name="Total" xfId="1213"/>
    <cellStyle name="Warning" xfId="1214"/>
    <cellStyle name="Warning Text" xfId="1215"/>
    <cellStyle name="Zarez 2" xfId="1216"/>
    <cellStyle name="Zarez 2 2" xfId="1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1495425</xdr:colOff>
      <xdr:row>0</xdr:row>
      <xdr:rowOff>409575</xdr:rowOff>
    </xdr:to>
    <xdr:pic>
      <xdr:nvPicPr>
        <xdr:cNvPr id="1" name="Picture 8" descr="LOGO_HIDRIC"/>
        <xdr:cNvPicPr preferRelativeResize="1">
          <a:picLocks noChangeAspect="1"/>
        </xdr:cNvPicPr>
      </xdr:nvPicPr>
      <xdr:blipFill>
        <a:blip r:embed="rId1"/>
        <a:srcRect r="8580"/>
        <a:stretch>
          <a:fillRect/>
        </a:stretch>
      </xdr:blipFill>
      <xdr:spPr>
        <a:xfrm>
          <a:off x="28575" y="19050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1495425</xdr:colOff>
      <xdr:row>0</xdr:row>
      <xdr:rowOff>409575</xdr:rowOff>
    </xdr:to>
    <xdr:pic>
      <xdr:nvPicPr>
        <xdr:cNvPr id="1" name="Picture 8" descr="LOGO_HIDRIC"/>
        <xdr:cNvPicPr preferRelativeResize="1">
          <a:picLocks noChangeAspect="1"/>
        </xdr:cNvPicPr>
      </xdr:nvPicPr>
      <xdr:blipFill>
        <a:blip r:embed="rId1"/>
        <a:srcRect r="8580"/>
        <a:stretch>
          <a:fillRect/>
        </a:stretch>
      </xdr:blipFill>
      <xdr:spPr>
        <a:xfrm>
          <a:off x="28575" y="19050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8"/>
  <sheetViews>
    <sheetView view="pageBreakPreview" zoomScale="130" zoomScaleNormal="110" zoomScaleSheetLayoutView="130" workbookViewId="0" topLeftCell="A217">
      <selection activeCell="F226" sqref="F226"/>
    </sheetView>
  </sheetViews>
  <sheetFormatPr defaultColWidth="9.140625" defaultRowHeight="15"/>
  <cols>
    <col min="1" max="1" width="4.57421875" style="50" customWidth="1"/>
    <col min="2" max="2" width="40.7109375" style="4" customWidth="1"/>
    <col min="3" max="3" width="7.8515625" style="1" customWidth="1"/>
    <col min="4" max="4" width="8.8515625" style="2" customWidth="1"/>
    <col min="5" max="5" width="12.57421875" style="78" customWidth="1"/>
    <col min="6" max="6" width="18.140625" style="78" customWidth="1"/>
    <col min="7" max="16384" width="9.140625" style="3" customWidth="1"/>
  </cols>
  <sheetData>
    <row r="1" spans="1:6" s="36" customFormat="1" ht="33">
      <c r="A1" s="277"/>
      <c r="B1" s="278"/>
      <c r="C1" s="33"/>
      <c r="D1" s="34" t="s">
        <v>315</v>
      </c>
      <c r="E1" s="34" t="s">
        <v>125</v>
      </c>
      <c r="F1" s="35" t="s">
        <v>143</v>
      </c>
    </row>
    <row r="2" spans="1:6" ht="36">
      <c r="A2" s="106" t="s">
        <v>0</v>
      </c>
      <c r="B2" s="106" t="s">
        <v>1</v>
      </c>
      <c r="C2" s="107" t="s">
        <v>2</v>
      </c>
      <c r="D2" s="108" t="s">
        <v>3</v>
      </c>
      <c r="E2" s="108" t="s">
        <v>4</v>
      </c>
      <c r="F2" s="108" t="s">
        <v>5</v>
      </c>
    </row>
    <row r="3" spans="1:4" ht="12.75">
      <c r="A3" s="49"/>
      <c r="B3" s="7"/>
      <c r="C3" s="8"/>
      <c r="D3" s="9"/>
    </row>
    <row r="4" spans="1:4" ht="38.25">
      <c r="A4" s="49" t="s">
        <v>7</v>
      </c>
      <c r="B4" s="45" t="s">
        <v>330</v>
      </c>
      <c r="C4" s="8"/>
      <c r="D4" s="9"/>
    </row>
    <row r="5" ht="12.75"/>
    <row r="6" ht="76.5">
      <c r="B6" s="20" t="s">
        <v>154</v>
      </c>
    </row>
    <row r="7" ht="12.75"/>
    <row r="8" ht="12.75">
      <c r="B8" s="16"/>
    </row>
    <row r="9" spans="1:4" ht="12.75">
      <c r="A9" s="51" t="s">
        <v>6</v>
      </c>
      <c r="B9" s="41" t="s">
        <v>14</v>
      </c>
      <c r="C9" s="8"/>
      <c r="D9" s="9"/>
    </row>
    <row r="10" spans="1:4" ht="12.75">
      <c r="A10" s="52"/>
      <c r="B10" s="10"/>
      <c r="C10" s="8"/>
      <c r="D10" s="9"/>
    </row>
    <row r="11" spans="1:6" ht="31.5" customHeight="1">
      <c r="A11" s="52" t="s">
        <v>7</v>
      </c>
      <c r="B11" s="11" t="s">
        <v>15</v>
      </c>
      <c r="C11" s="8"/>
      <c r="D11" s="9"/>
      <c r="E11" s="79"/>
      <c r="F11" s="79"/>
    </row>
    <row r="12" spans="1:6" ht="25.5">
      <c r="A12" s="52"/>
      <c r="B12" s="11" t="s">
        <v>16</v>
      </c>
      <c r="C12" s="8"/>
      <c r="D12" s="9"/>
      <c r="E12" s="79"/>
      <c r="F12" s="79"/>
    </row>
    <row r="13" spans="1:6" ht="12.75">
      <c r="A13" s="52"/>
      <c r="B13" s="130" t="s">
        <v>17</v>
      </c>
      <c r="C13" s="38"/>
      <c r="D13" s="39"/>
      <c r="E13" s="79"/>
      <c r="F13" s="79"/>
    </row>
    <row r="14" spans="1:6" ht="12.75">
      <c r="A14" s="52"/>
      <c r="B14" s="62" t="s">
        <v>18</v>
      </c>
      <c r="C14" s="47" t="s">
        <v>19</v>
      </c>
      <c r="D14" s="48">
        <v>37</v>
      </c>
      <c r="E14" s="89"/>
      <c r="F14" s="80">
        <f>E14*D14</f>
        <v>0</v>
      </c>
    </row>
    <row r="15" spans="1:6" ht="12.75">
      <c r="A15" s="52"/>
      <c r="B15" s="63" t="s">
        <v>20</v>
      </c>
      <c r="C15" s="64" t="s">
        <v>21</v>
      </c>
      <c r="D15" s="65">
        <v>3064</v>
      </c>
      <c r="E15" s="89"/>
      <c r="F15" s="80">
        <f>E15*D15</f>
        <v>0</v>
      </c>
    </row>
    <row r="16" spans="1:6" ht="12.75">
      <c r="A16" s="52"/>
      <c r="B16" s="63" t="s">
        <v>22</v>
      </c>
      <c r="C16" s="64" t="s">
        <v>8</v>
      </c>
      <c r="D16" s="65">
        <v>1044</v>
      </c>
      <c r="E16" s="89"/>
      <c r="F16" s="80">
        <f>E16*D16</f>
        <v>0</v>
      </c>
    </row>
    <row r="17" spans="1:6" ht="12.75">
      <c r="A17" s="52"/>
      <c r="B17" s="58"/>
      <c r="C17" s="8"/>
      <c r="D17" s="9"/>
      <c r="E17" s="79"/>
      <c r="F17" s="79"/>
    </row>
    <row r="18" spans="1:6" ht="12.75">
      <c r="A18" s="52" t="s">
        <v>9</v>
      </c>
      <c r="B18" s="58" t="s">
        <v>24</v>
      </c>
      <c r="C18" s="8"/>
      <c r="D18" s="9"/>
      <c r="E18" s="79"/>
      <c r="F18" s="79"/>
    </row>
    <row r="19" spans="1:6" ht="12.75">
      <c r="A19" s="52"/>
      <c r="B19" s="58" t="s">
        <v>25</v>
      </c>
      <c r="C19" s="8"/>
      <c r="D19" s="9"/>
      <c r="E19" s="79"/>
      <c r="F19" s="79"/>
    </row>
    <row r="20" spans="1:6" ht="25.5">
      <c r="A20" s="52"/>
      <c r="B20" s="11" t="s">
        <v>26</v>
      </c>
      <c r="C20" s="8"/>
      <c r="D20" s="9"/>
      <c r="E20" s="79"/>
      <c r="F20" s="79"/>
    </row>
    <row r="21" spans="1:6" ht="12.75">
      <c r="A21" s="52"/>
      <c r="B21" s="62" t="s">
        <v>27</v>
      </c>
      <c r="C21" s="47" t="s">
        <v>21</v>
      </c>
      <c r="D21" s="48">
        <v>50</v>
      </c>
      <c r="E21" s="89"/>
      <c r="F21" s="80">
        <f>E21*D21</f>
        <v>0</v>
      </c>
    </row>
    <row r="22" spans="1:6" ht="12.75">
      <c r="A22" s="52"/>
      <c r="B22" s="10"/>
      <c r="C22" s="8"/>
      <c r="D22" s="9"/>
      <c r="E22" s="79"/>
      <c r="F22" s="79"/>
    </row>
    <row r="23" spans="2:6" ht="12.75">
      <c r="B23" s="95" t="s">
        <v>158</v>
      </c>
      <c r="C23" s="73"/>
      <c r="D23" s="66"/>
      <c r="E23" s="90"/>
      <c r="F23" s="96">
        <f>SUM(F9:F21)</f>
        <v>0</v>
      </c>
    </row>
    <row r="24" spans="2:6" ht="12.75">
      <c r="B24" s="135"/>
      <c r="C24" s="32"/>
      <c r="D24" s="29"/>
      <c r="E24" s="79"/>
      <c r="F24" s="134"/>
    </row>
    <row r="25" spans="2:5" ht="12.75">
      <c r="B25" s="17"/>
      <c r="C25" s="18"/>
      <c r="D25" s="19"/>
      <c r="E25" s="91"/>
    </row>
    <row r="26" spans="1:2" ht="12.75">
      <c r="A26" s="51" t="s">
        <v>13</v>
      </c>
      <c r="B26" s="41" t="s">
        <v>29</v>
      </c>
    </row>
    <row r="27" ht="12.75">
      <c r="B27" s="16"/>
    </row>
    <row r="28" spans="1:6" ht="114.75">
      <c r="A28" s="50" t="s">
        <v>7</v>
      </c>
      <c r="B28" s="37" t="s">
        <v>30</v>
      </c>
      <c r="C28" s="22"/>
      <c r="E28" s="83"/>
      <c r="F28" s="81"/>
    </row>
    <row r="29" spans="2:6" ht="38.25">
      <c r="B29" s="37" t="s">
        <v>31</v>
      </c>
      <c r="C29" s="22"/>
      <c r="E29" s="83"/>
      <c r="F29" s="81"/>
    </row>
    <row r="30" spans="2:6" ht="12.75">
      <c r="B30" s="62" t="s">
        <v>32</v>
      </c>
      <c r="C30" s="69" t="s">
        <v>33</v>
      </c>
      <c r="D30" s="15">
        <v>2596</v>
      </c>
      <c r="E30" s="89"/>
      <c r="F30" s="80">
        <f>E30*D30</f>
        <v>0</v>
      </c>
    </row>
    <row r="31" spans="2:6" ht="12.75">
      <c r="B31" s="63" t="s">
        <v>34</v>
      </c>
      <c r="C31" s="70" t="s">
        <v>33</v>
      </c>
      <c r="D31" s="66">
        <v>1248</v>
      </c>
      <c r="E31" s="89"/>
      <c r="F31" s="80">
        <f>E31*D31</f>
        <v>0</v>
      </c>
    </row>
    <row r="32" spans="2:6" ht="12.75">
      <c r="B32" s="63" t="s">
        <v>35</v>
      </c>
      <c r="C32" s="70" t="s">
        <v>33</v>
      </c>
      <c r="D32" s="66">
        <v>1248</v>
      </c>
      <c r="E32" s="89"/>
      <c r="F32" s="80">
        <f>E32*D32</f>
        <v>0</v>
      </c>
    </row>
    <row r="33" spans="2:6" ht="12.75">
      <c r="B33" s="37"/>
      <c r="E33" s="83"/>
      <c r="F33" s="81"/>
    </row>
    <row r="34" spans="1:6" ht="38.25">
      <c r="A34" s="50" t="s">
        <v>9</v>
      </c>
      <c r="B34" s="16" t="s">
        <v>36</v>
      </c>
      <c r="C34" s="8"/>
      <c r="D34" s="9"/>
      <c r="E34" s="79"/>
      <c r="F34" s="81"/>
    </row>
    <row r="35" spans="2:6" ht="14.25">
      <c r="B35" s="62" t="s">
        <v>37</v>
      </c>
      <c r="C35" s="47" t="s">
        <v>21</v>
      </c>
      <c r="D35" s="48">
        <v>1409</v>
      </c>
      <c r="E35" s="89"/>
      <c r="F35" s="80">
        <f>E35*D35</f>
        <v>0</v>
      </c>
    </row>
    <row r="36" spans="2:6" ht="12.75">
      <c r="B36" s="16"/>
      <c r="C36" s="8"/>
      <c r="D36" s="9"/>
      <c r="E36" s="79"/>
      <c r="F36" s="81"/>
    </row>
    <row r="37" spans="1:6" ht="63.75">
      <c r="A37" s="50" t="s">
        <v>10</v>
      </c>
      <c r="B37" s="16" t="s">
        <v>38</v>
      </c>
      <c r="C37" s="8"/>
      <c r="D37" s="9"/>
      <c r="E37" s="79"/>
      <c r="F37" s="81"/>
    </row>
    <row r="38" spans="2:6" ht="14.25">
      <c r="B38" s="62" t="s">
        <v>39</v>
      </c>
      <c r="C38" s="47" t="s">
        <v>21</v>
      </c>
      <c r="D38" s="48">
        <v>1409</v>
      </c>
      <c r="E38" s="89"/>
      <c r="F38" s="80">
        <f>E38*D38</f>
        <v>0</v>
      </c>
    </row>
    <row r="39" spans="2:6" ht="12.75">
      <c r="B39" s="58"/>
      <c r="C39" s="8"/>
      <c r="D39" s="9"/>
      <c r="E39" s="79"/>
      <c r="F39" s="81"/>
    </row>
    <row r="40" spans="1:6" ht="76.5">
      <c r="A40" s="50" t="s">
        <v>11</v>
      </c>
      <c r="B40" s="16" t="s">
        <v>157</v>
      </c>
      <c r="C40" s="8"/>
      <c r="D40" s="9"/>
      <c r="E40" s="79"/>
      <c r="F40" s="81"/>
    </row>
    <row r="41" spans="2:6" ht="14.25">
      <c r="B41" s="62" t="s">
        <v>40</v>
      </c>
      <c r="C41" s="69" t="s">
        <v>33</v>
      </c>
      <c r="D41" s="48">
        <v>600</v>
      </c>
      <c r="E41" s="89"/>
      <c r="F41" s="80">
        <f>E41*D41</f>
        <v>0</v>
      </c>
    </row>
    <row r="42" spans="2:6" ht="12.75">
      <c r="B42" s="58"/>
      <c r="C42" s="8"/>
      <c r="D42" s="9"/>
      <c r="E42" s="79"/>
      <c r="F42" s="81"/>
    </row>
    <row r="43" spans="1:6" ht="38.25">
      <c r="A43" s="50" t="s">
        <v>12</v>
      </c>
      <c r="B43" s="16" t="s">
        <v>156</v>
      </c>
      <c r="C43" s="8"/>
      <c r="D43" s="9"/>
      <c r="E43" s="79"/>
      <c r="F43" s="81"/>
    </row>
    <row r="44" spans="2:6" ht="25.5">
      <c r="B44" s="71" t="s">
        <v>41</v>
      </c>
      <c r="C44" s="69" t="s">
        <v>42</v>
      </c>
      <c r="D44" s="48">
        <v>4076</v>
      </c>
      <c r="E44" s="89"/>
      <c r="F44" s="80">
        <f>E44*D44</f>
        <v>0</v>
      </c>
    </row>
    <row r="45" spans="2:6" ht="12.75">
      <c r="B45" s="58"/>
      <c r="C45" s="8"/>
      <c r="D45" s="9"/>
      <c r="E45" s="79"/>
      <c r="F45" s="81"/>
    </row>
    <row r="46" spans="1:6" ht="140.25">
      <c r="A46" s="50" t="s">
        <v>23</v>
      </c>
      <c r="B46" s="16" t="s">
        <v>192</v>
      </c>
      <c r="C46" s="8"/>
      <c r="D46" s="9"/>
      <c r="E46" s="79"/>
      <c r="F46" s="81"/>
    </row>
    <row r="47" spans="2:6" ht="14.25">
      <c r="B47" s="62" t="s">
        <v>44</v>
      </c>
      <c r="C47" s="69" t="s">
        <v>33</v>
      </c>
      <c r="D47" s="48">
        <v>1380</v>
      </c>
      <c r="E47" s="89"/>
      <c r="F47" s="80">
        <f>E47*D47</f>
        <v>0</v>
      </c>
    </row>
    <row r="48" spans="2:6" ht="12.75">
      <c r="B48" s="58"/>
      <c r="C48" s="8"/>
      <c r="D48" s="9"/>
      <c r="E48" s="79"/>
      <c r="F48" s="81"/>
    </row>
    <row r="49" spans="1:6" ht="102">
      <c r="A49" s="50" t="s">
        <v>43</v>
      </c>
      <c r="B49" s="16" t="s">
        <v>194</v>
      </c>
      <c r="C49" s="8"/>
      <c r="D49" s="9"/>
      <c r="E49" s="79"/>
      <c r="F49" s="81"/>
    </row>
    <row r="50" spans="2:6" ht="38.25">
      <c r="B50" s="16" t="s">
        <v>46</v>
      </c>
      <c r="C50" s="8"/>
      <c r="D50" s="9"/>
      <c r="F50" s="81"/>
    </row>
    <row r="51" spans="2:6" ht="14.25">
      <c r="B51" s="117" t="s">
        <v>47</v>
      </c>
      <c r="C51" s="38"/>
      <c r="D51" s="39"/>
      <c r="F51" s="81"/>
    </row>
    <row r="52" spans="2:6" ht="25.5">
      <c r="B52" s="129" t="s">
        <v>141</v>
      </c>
      <c r="C52" s="69" t="s">
        <v>33</v>
      </c>
      <c r="D52" s="48">
        <v>2215</v>
      </c>
      <c r="E52" s="89"/>
      <c r="F52" s="80">
        <f>E52*D52</f>
        <v>0</v>
      </c>
    </row>
    <row r="53" spans="2:6" ht="12.75">
      <c r="B53" s="58"/>
      <c r="C53" s="8"/>
      <c r="D53" s="9"/>
      <c r="E53" s="79"/>
      <c r="F53" s="81"/>
    </row>
    <row r="54" spans="2:6" ht="12.75">
      <c r="B54" s="58"/>
      <c r="C54" s="8"/>
      <c r="D54" s="9"/>
      <c r="E54" s="79"/>
      <c r="F54" s="81"/>
    </row>
    <row r="55" spans="1:6" ht="51">
      <c r="A55" s="50" t="s">
        <v>45</v>
      </c>
      <c r="B55" s="60" t="s">
        <v>199</v>
      </c>
      <c r="C55" s="22"/>
      <c r="D55" s="21"/>
      <c r="E55" s="83"/>
      <c r="F55" s="81"/>
    </row>
    <row r="56" spans="2:6" ht="89.25">
      <c r="B56" s="60" t="s">
        <v>200</v>
      </c>
      <c r="C56" s="22"/>
      <c r="D56" s="21"/>
      <c r="E56" s="83"/>
      <c r="F56" s="81"/>
    </row>
    <row r="57" spans="2:6" ht="25.5">
      <c r="B57" s="60" t="s">
        <v>48</v>
      </c>
      <c r="C57" s="22"/>
      <c r="D57" s="21"/>
      <c r="E57" s="83"/>
      <c r="F57" s="81"/>
    </row>
    <row r="58" spans="2:6" ht="28.5">
      <c r="B58" s="72" t="s">
        <v>49</v>
      </c>
      <c r="C58" s="69" t="s">
        <v>33</v>
      </c>
      <c r="D58" s="68">
        <v>5092</v>
      </c>
      <c r="E58" s="89"/>
      <c r="F58" s="80">
        <f>E58*D58</f>
        <v>0</v>
      </c>
    </row>
    <row r="59" spans="2:6" ht="12.75">
      <c r="B59" s="124"/>
      <c r="C59" s="22"/>
      <c r="D59" s="21"/>
      <c r="E59" s="110"/>
      <c r="F59" s="111"/>
    </row>
    <row r="60" spans="1:6" ht="114.75">
      <c r="A60" s="52" t="s">
        <v>198</v>
      </c>
      <c r="B60" s="126" t="s">
        <v>196</v>
      </c>
      <c r="C60" s="125"/>
      <c r="D60" s="125"/>
      <c r="E60" s="125"/>
      <c r="F60" s="125"/>
    </row>
    <row r="61" spans="1:6" ht="25.5">
      <c r="A61" s="52"/>
      <c r="B61" s="127" t="s">
        <v>48</v>
      </c>
      <c r="C61" s="128" t="s">
        <v>197</v>
      </c>
      <c r="D61" s="74">
        <v>1</v>
      </c>
      <c r="E61" s="89"/>
      <c r="F61" s="89">
        <v>0</v>
      </c>
    </row>
    <row r="62" spans="3:6" ht="12.75">
      <c r="C62" s="22"/>
      <c r="D62" s="21"/>
      <c r="E62" s="83"/>
      <c r="F62" s="81"/>
    </row>
    <row r="63" spans="2:6" ht="12.75">
      <c r="B63" s="95" t="s">
        <v>155</v>
      </c>
      <c r="C63" s="73"/>
      <c r="D63" s="66"/>
      <c r="E63" s="90"/>
      <c r="F63" s="96">
        <f>SUM(F26:F62)</f>
        <v>0</v>
      </c>
    </row>
    <row r="64" spans="2:6" ht="12.75">
      <c r="B64" s="135"/>
      <c r="C64" s="32"/>
      <c r="D64" s="29"/>
      <c r="E64" s="79"/>
      <c r="F64" s="134"/>
    </row>
    <row r="65" spans="2:6" ht="12.75">
      <c r="B65" s="59"/>
      <c r="C65" s="23"/>
      <c r="D65" s="12"/>
      <c r="E65" s="82"/>
      <c r="F65" s="82"/>
    </row>
    <row r="66" spans="1:6" ht="12.75">
      <c r="A66" s="51" t="s">
        <v>28</v>
      </c>
      <c r="B66" s="41" t="s">
        <v>51</v>
      </c>
      <c r="E66" s="82"/>
      <c r="F66" s="82"/>
    </row>
    <row r="67" spans="5:6" ht="12.75">
      <c r="E67" s="82"/>
      <c r="F67" s="82"/>
    </row>
    <row r="68" spans="1:6" ht="63.75">
      <c r="A68" s="50" t="s">
        <v>7</v>
      </c>
      <c r="B68" s="5" t="s">
        <v>52</v>
      </c>
      <c r="E68" s="82"/>
      <c r="F68" s="82"/>
    </row>
    <row r="69" spans="2:6" ht="76.5">
      <c r="B69" s="5" t="s">
        <v>53</v>
      </c>
      <c r="E69" s="82"/>
      <c r="F69" s="82"/>
    </row>
    <row r="70" spans="2:6" ht="25.5">
      <c r="B70" s="5" t="s">
        <v>54</v>
      </c>
      <c r="E70" s="82"/>
      <c r="F70" s="82"/>
    </row>
    <row r="71" spans="2:6" ht="14.25">
      <c r="B71" s="62" t="s">
        <v>55</v>
      </c>
      <c r="C71" s="14" t="s">
        <v>56</v>
      </c>
      <c r="D71" s="15">
        <v>3650</v>
      </c>
      <c r="E71" s="89"/>
      <c r="F71" s="80">
        <f>E71*D71</f>
        <v>0</v>
      </c>
    </row>
    <row r="72" spans="2:6" ht="12.75">
      <c r="B72" s="5"/>
      <c r="C72" s="23"/>
      <c r="E72" s="82"/>
      <c r="F72" s="83"/>
    </row>
    <row r="73" spans="1:6" ht="114.75">
      <c r="A73" s="50" t="s">
        <v>9</v>
      </c>
      <c r="B73" s="5" t="s">
        <v>195</v>
      </c>
      <c r="E73" s="82"/>
      <c r="F73" s="82"/>
    </row>
    <row r="74" spans="2:6" ht="12.75">
      <c r="B74" s="58" t="s">
        <v>57</v>
      </c>
      <c r="E74" s="82"/>
      <c r="F74" s="82"/>
    </row>
    <row r="75" spans="2:6" ht="14.25">
      <c r="B75" s="58" t="s">
        <v>58</v>
      </c>
      <c r="E75" s="82"/>
      <c r="F75" s="82"/>
    </row>
    <row r="76" spans="2:6" ht="14.25">
      <c r="B76" s="62" t="s">
        <v>59</v>
      </c>
      <c r="C76" s="14" t="s">
        <v>56</v>
      </c>
      <c r="D76" s="15">
        <v>170</v>
      </c>
      <c r="E76" s="89"/>
      <c r="F76" s="80">
        <f>E76*D76</f>
        <v>0</v>
      </c>
    </row>
    <row r="77" spans="2:6" ht="14.25">
      <c r="B77" s="63" t="s">
        <v>60</v>
      </c>
      <c r="C77" s="73" t="s">
        <v>56</v>
      </c>
      <c r="D77" s="65">
        <v>30</v>
      </c>
      <c r="E77" s="89"/>
      <c r="F77" s="80">
        <f>E77*D77</f>
        <v>0</v>
      </c>
    </row>
    <row r="78" spans="5:6" ht="12.75">
      <c r="E78" s="82"/>
      <c r="F78" s="82"/>
    </row>
    <row r="79" spans="2:6" ht="12.75">
      <c r="B79" s="95" t="s">
        <v>159</v>
      </c>
      <c r="C79" s="73"/>
      <c r="D79" s="66"/>
      <c r="E79" s="93"/>
      <c r="F79" s="96">
        <f>SUM(F66:F78)</f>
        <v>0</v>
      </c>
    </row>
    <row r="80" spans="2:6" ht="12.75">
      <c r="B80" s="135"/>
      <c r="C80" s="32"/>
      <c r="D80" s="29"/>
      <c r="E80" s="82"/>
      <c r="F80" s="134"/>
    </row>
    <row r="81" spans="5:6" ht="12.75">
      <c r="E81" s="82"/>
      <c r="F81" s="82"/>
    </row>
    <row r="82" spans="1:6" ht="25.5">
      <c r="A82" s="51" t="s">
        <v>50</v>
      </c>
      <c r="B82" s="41" t="s">
        <v>62</v>
      </c>
      <c r="C82" s="6"/>
      <c r="E82" s="82"/>
      <c r="F82" s="82"/>
    </row>
    <row r="83" spans="2:6" ht="12.75">
      <c r="B83" s="5"/>
      <c r="E83" s="82"/>
      <c r="F83" s="82"/>
    </row>
    <row r="84" spans="2:6" ht="63.75">
      <c r="B84" s="5" t="s">
        <v>63</v>
      </c>
      <c r="E84" s="82"/>
      <c r="F84" s="82"/>
    </row>
    <row r="85" spans="2:6" ht="51">
      <c r="B85" s="4" t="s">
        <v>64</v>
      </c>
      <c r="E85" s="82"/>
      <c r="F85" s="82"/>
    </row>
    <row r="86" spans="2:6" ht="25.5">
      <c r="B86" s="59" t="s">
        <v>65</v>
      </c>
      <c r="E86" s="84"/>
      <c r="F86" s="84"/>
    </row>
    <row r="87" spans="2:6" ht="63.75">
      <c r="B87" s="4" t="s">
        <v>66</v>
      </c>
      <c r="E87" s="84"/>
      <c r="F87" s="84"/>
    </row>
    <row r="88" spans="2:6" ht="38.25">
      <c r="B88" s="4" t="s">
        <v>67</v>
      </c>
      <c r="E88" s="84"/>
      <c r="F88" s="84"/>
    </row>
    <row r="89" spans="2:6" ht="38.25">
      <c r="B89" s="4" t="s">
        <v>68</v>
      </c>
      <c r="E89" s="84"/>
      <c r="F89" s="84"/>
    </row>
    <row r="90" spans="2:6" ht="12.75">
      <c r="B90" s="5"/>
      <c r="E90" s="84"/>
      <c r="F90" s="84"/>
    </row>
    <row r="91" spans="1:6" ht="76.5">
      <c r="A91" s="50" t="s">
        <v>7</v>
      </c>
      <c r="B91" s="60" t="s">
        <v>160</v>
      </c>
      <c r="C91" s="22"/>
      <c r="D91" s="21"/>
      <c r="E91" s="83"/>
      <c r="F91" s="81"/>
    </row>
    <row r="92" spans="2:6" ht="25.5">
      <c r="B92" s="4" t="s">
        <v>69</v>
      </c>
      <c r="C92" s="22"/>
      <c r="D92" s="21"/>
      <c r="E92" s="83"/>
      <c r="F92" s="81"/>
    </row>
    <row r="93" spans="2:6" ht="14.25">
      <c r="B93" s="62" t="s">
        <v>70</v>
      </c>
      <c r="C93" s="14" t="s">
        <v>71</v>
      </c>
      <c r="D93" s="74">
        <v>40</v>
      </c>
      <c r="E93" s="89"/>
      <c r="F93" s="80">
        <f>E93*D93</f>
        <v>0</v>
      </c>
    </row>
    <row r="94" spans="2:6" ht="12.75">
      <c r="B94" s="60"/>
      <c r="C94" s="22"/>
      <c r="D94" s="21"/>
      <c r="E94" s="83"/>
      <c r="F94" s="81"/>
    </row>
    <row r="95" spans="1:6" ht="76.5">
      <c r="A95" s="50" t="s">
        <v>9</v>
      </c>
      <c r="B95" s="4" t="s">
        <v>161</v>
      </c>
      <c r="E95" s="92"/>
      <c r="F95" s="81"/>
    </row>
    <row r="96" spans="2:6" ht="25.5">
      <c r="B96" s="59" t="s">
        <v>72</v>
      </c>
      <c r="E96" s="92"/>
      <c r="F96" s="81"/>
    </row>
    <row r="97" spans="2:6" ht="14.25">
      <c r="B97" s="62" t="s">
        <v>73</v>
      </c>
      <c r="C97" s="14" t="s">
        <v>71</v>
      </c>
      <c r="D97" s="48">
        <v>185</v>
      </c>
      <c r="E97" s="89"/>
      <c r="F97" s="80">
        <f>E97*D97</f>
        <v>0</v>
      </c>
    </row>
    <row r="98" spans="2:6" ht="12.75">
      <c r="B98" s="58"/>
      <c r="E98" s="92"/>
      <c r="F98" s="81"/>
    </row>
    <row r="99" spans="1:6" ht="76.5">
      <c r="A99" s="50" t="s">
        <v>10</v>
      </c>
      <c r="B99" s="4" t="s">
        <v>162</v>
      </c>
      <c r="E99" s="92"/>
      <c r="F99" s="81"/>
    </row>
    <row r="100" spans="2:6" ht="12.75">
      <c r="B100" s="59" t="s">
        <v>74</v>
      </c>
      <c r="E100" s="92"/>
      <c r="F100" s="81"/>
    </row>
    <row r="101" spans="2:6" ht="14.25">
      <c r="B101" s="62" t="s">
        <v>75</v>
      </c>
      <c r="C101" s="14" t="s">
        <v>71</v>
      </c>
      <c r="D101" s="15">
        <v>8</v>
      </c>
      <c r="E101" s="89"/>
      <c r="F101" s="80">
        <f>E101*D101</f>
        <v>0</v>
      </c>
    </row>
    <row r="102" spans="2:6" ht="12.75">
      <c r="B102" s="58"/>
      <c r="E102" s="92"/>
      <c r="F102" s="81"/>
    </row>
    <row r="103" spans="1:6" ht="127.5">
      <c r="A103" s="52" t="s">
        <v>11</v>
      </c>
      <c r="B103" s="10" t="s">
        <v>190</v>
      </c>
      <c r="E103" s="92"/>
      <c r="F103" s="81"/>
    </row>
    <row r="104" spans="2:6" ht="25.5">
      <c r="B104" s="59" t="s">
        <v>76</v>
      </c>
      <c r="E104" s="92"/>
      <c r="F104" s="81"/>
    </row>
    <row r="105" spans="2:6" ht="12.75">
      <c r="B105" s="62" t="s">
        <v>77</v>
      </c>
      <c r="C105" s="14" t="s">
        <v>19</v>
      </c>
      <c r="D105" s="15">
        <v>8</v>
      </c>
      <c r="E105" s="89"/>
      <c r="F105" s="80">
        <f>E105*D105</f>
        <v>0</v>
      </c>
    </row>
    <row r="106" spans="2:6" ht="12.75">
      <c r="B106" s="58"/>
      <c r="E106" s="92"/>
      <c r="F106" s="81"/>
    </row>
    <row r="107" spans="1:6" ht="51">
      <c r="A107" s="50" t="s">
        <v>12</v>
      </c>
      <c r="B107" s="4" t="s">
        <v>163</v>
      </c>
      <c r="E107" s="94"/>
      <c r="F107" s="81"/>
    </row>
    <row r="108" spans="2:6" ht="63.75">
      <c r="B108" s="59" t="s">
        <v>78</v>
      </c>
      <c r="E108" s="94"/>
      <c r="F108" s="81"/>
    </row>
    <row r="109" spans="2:6" ht="25.5">
      <c r="B109" s="59" t="s">
        <v>79</v>
      </c>
      <c r="E109" s="92"/>
      <c r="F109" s="81"/>
    </row>
    <row r="110" spans="2:6" ht="12.75">
      <c r="B110" s="58" t="s">
        <v>80</v>
      </c>
      <c r="E110" s="92"/>
      <c r="F110" s="81"/>
    </row>
    <row r="111" spans="2:6" ht="12.75">
      <c r="B111" s="62" t="s">
        <v>142</v>
      </c>
      <c r="C111" s="14" t="s">
        <v>81</v>
      </c>
      <c r="D111" s="15">
        <v>440</v>
      </c>
      <c r="E111" s="89"/>
      <c r="F111" s="80">
        <f>E111*D111</f>
        <v>0</v>
      </c>
    </row>
    <row r="112" spans="2:6" ht="12.75">
      <c r="B112" s="10"/>
      <c r="E112" s="82"/>
      <c r="F112" s="81"/>
    </row>
    <row r="113" spans="2:6" ht="25.5">
      <c r="B113" s="13" t="s">
        <v>164</v>
      </c>
      <c r="C113" s="73"/>
      <c r="D113" s="66"/>
      <c r="E113" s="93"/>
      <c r="F113" s="97">
        <f>SUM(F82:F112)</f>
        <v>0</v>
      </c>
    </row>
    <row r="114" spans="2:6" ht="12.75">
      <c r="B114" s="24"/>
      <c r="C114" s="32"/>
      <c r="D114" s="29"/>
      <c r="E114" s="82"/>
      <c r="F114" s="290"/>
    </row>
    <row r="115" spans="2:6" ht="12.75">
      <c r="B115" s="24"/>
      <c r="E115" s="82"/>
      <c r="F115" s="85"/>
    </row>
    <row r="116" spans="1:6" ht="12.75">
      <c r="A116" s="51" t="s">
        <v>61</v>
      </c>
      <c r="B116" s="41" t="s">
        <v>83</v>
      </c>
      <c r="E116" s="82"/>
      <c r="F116" s="81"/>
    </row>
    <row r="117" spans="5:6" ht="12.75">
      <c r="E117" s="82"/>
      <c r="F117" s="81"/>
    </row>
    <row r="118" spans="1:6" ht="102">
      <c r="A118" s="50" t="s">
        <v>7</v>
      </c>
      <c r="B118" s="5" t="s">
        <v>191</v>
      </c>
      <c r="C118" s="25"/>
      <c r="E118" s="82"/>
      <c r="F118" s="81"/>
    </row>
    <row r="119" spans="2:6" ht="12.75">
      <c r="B119" s="58" t="s">
        <v>84</v>
      </c>
      <c r="C119" s="25"/>
      <c r="E119" s="82"/>
      <c r="F119" s="81"/>
    </row>
    <row r="120" spans="2:6" ht="12.75">
      <c r="B120" s="62" t="s">
        <v>85</v>
      </c>
      <c r="C120" s="43" t="s">
        <v>19</v>
      </c>
      <c r="D120" s="15">
        <v>8</v>
      </c>
      <c r="E120" s="89"/>
      <c r="F120" s="80">
        <f>E120*D120</f>
        <v>0</v>
      </c>
    </row>
    <row r="121" spans="3:6" ht="12.75">
      <c r="C121" s="26"/>
      <c r="E121" s="82"/>
      <c r="F121" s="81"/>
    </row>
    <row r="122" spans="1:6" ht="76.5">
      <c r="A122" s="50" t="s">
        <v>9</v>
      </c>
      <c r="B122" s="5" t="s">
        <v>86</v>
      </c>
      <c r="C122" s="26"/>
      <c r="E122" s="82"/>
      <c r="F122" s="81"/>
    </row>
    <row r="123" spans="2:6" ht="25.5">
      <c r="B123" s="59" t="s">
        <v>76</v>
      </c>
      <c r="C123" s="26"/>
      <c r="E123" s="82"/>
      <c r="F123" s="81"/>
    </row>
    <row r="124" spans="2:6" ht="12.75">
      <c r="B124" s="62" t="s">
        <v>77</v>
      </c>
      <c r="C124" s="43" t="s">
        <v>19</v>
      </c>
      <c r="D124" s="15">
        <v>8</v>
      </c>
      <c r="E124" s="89"/>
      <c r="F124" s="80">
        <f>E124*D124</f>
        <v>0</v>
      </c>
    </row>
    <row r="125" spans="3:6" ht="12.75">
      <c r="C125" s="26"/>
      <c r="E125" s="82"/>
      <c r="F125" s="82"/>
    </row>
    <row r="126" spans="2:6" ht="12.75">
      <c r="B126" s="42" t="s">
        <v>165</v>
      </c>
      <c r="C126" s="75"/>
      <c r="D126" s="66"/>
      <c r="E126" s="93"/>
      <c r="F126" s="98">
        <f>SUM(F116:F125)</f>
        <v>0</v>
      </c>
    </row>
    <row r="127" spans="2:6" ht="12.75">
      <c r="B127" s="291"/>
      <c r="C127" s="118"/>
      <c r="D127" s="29"/>
      <c r="E127" s="82"/>
      <c r="F127" s="292"/>
    </row>
    <row r="128" spans="3:6" ht="12.75">
      <c r="C128" s="26"/>
      <c r="E128" s="84"/>
      <c r="F128" s="84"/>
    </row>
    <row r="129" spans="1:6" ht="12.75">
      <c r="A129" s="51" t="s">
        <v>82</v>
      </c>
      <c r="B129" s="41" t="s">
        <v>88</v>
      </c>
      <c r="C129" s="26"/>
      <c r="E129" s="84"/>
      <c r="F129" s="84"/>
    </row>
    <row r="130" spans="1:6" ht="12.75">
      <c r="A130" s="53"/>
      <c r="B130" s="20"/>
      <c r="C130" s="26"/>
      <c r="E130" s="84"/>
      <c r="F130" s="84"/>
    </row>
    <row r="131" spans="2:6" ht="229.5">
      <c r="B131" s="5" t="s">
        <v>89</v>
      </c>
      <c r="C131" s="26"/>
      <c r="E131" s="84"/>
      <c r="F131" s="84"/>
    </row>
    <row r="132" spans="1:6" ht="63.75">
      <c r="A132" s="50" t="s">
        <v>7</v>
      </c>
      <c r="B132" s="4" t="s">
        <v>169</v>
      </c>
      <c r="C132" s="26"/>
      <c r="E132" s="84"/>
      <c r="F132" s="84"/>
    </row>
    <row r="133" spans="2:6" ht="114.75">
      <c r="B133" s="5" t="s">
        <v>126</v>
      </c>
      <c r="C133" s="26"/>
      <c r="E133" s="84"/>
      <c r="F133" s="84"/>
    </row>
    <row r="134" spans="2:6" ht="63.75">
      <c r="B134" s="5" t="s">
        <v>90</v>
      </c>
      <c r="C134" s="26"/>
      <c r="E134" s="84"/>
      <c r="F134" s="84"/>
    </row>
    <row r="135" spans="2:6" ht="76.5">
      <c r="B135" s="5" t="s">
        <v>91</v>
      </c>
      <c r="C135" s="26"/>
      <c r="E135" s="82"/>
      <c r="F135" s="82"/>
    </row>
    <row r="136" spans="2:6" ht="25.5">
      <c r="B136" s="5" t="s">
        <v>92</v>
      </c>
      <c r="C136" s="26"/>
      <c r="E136" s="82"/>
      <c r="F136" s="82"/>
    </row>
    <row r="137" spans="2:6" ht="12.75">
      <c r="B137" s="62" t="s">
        <v>122</v>
      </c>
      <c r="C137" s="43" t="s">
        <v>8</v>
      </c>
      <c r="D137" s="15">
        <v>57</v>
      </c>
      <c r="E137" s="89"/>
      <c r="F137" s="80">
        <f>E137*D137</f>
        <v>0</v>
      </c>
    </row>
    <row r="138" spans="2:6" ht="12.75">
      <c r="B138" s="63" t="s">
        <v>128</v>
      </c>
      <c r="C138" s="75" t="s">
        <v>8</v>
      </c>
      <c r="D138" s="66">
        <v>202</v>
      </c>
      <c r="E138" s="89"/>
      <c r="F138" s="80">
        <f>E138*D138</f>
        <v>0</v>
      </c>
    </row>
    <row r="139" spans="2:6" ht="12.75">
      <c r="B139" s="63" t="s">
        <v>130</v>
      </c>
      <c r="C139" s="75" t="s">
        <v>8</v>
      </c>
      <c r="D139" s="66">
        <v>181</v>
      </c>
      <c r="E139" s="89"/>
      <c r="F139" s="80">
        <f>E139*D139</f>
        <v>0</v>
      </c>
    </row>
    <row r="140" spans="2:6" ht="12.75">
      <c r="B140" s="63" t="s">
        <v>129</v>
      </c>
      <c r="C140" s="75" t="s">
        <v>8</v>
      </c>
      <c r="D140" s="66">
        <v>45</v>
      </c>
      <c r="E140" s="89"/>
      <c r="F140" s="80">
        <f>E140*D140</f>
        <v>0</v>
      </c>
    </row>
    <row r="141" spans="3:6" ht="12.75">
      <c r="C141" s="26"/>
      <c r="E141" s="82"/>
      <c r="F141" s="82"/>
    </row>
    <row r="142" spans="1:6" ht="76.5">
      <c r="A142" s="50" t="s">
        <v>9</v>
      </c>
      <c r="B142" s="5" t="s">
        <v>170</v>
      </c>
      <c r="C142" s="26"/>
      <c r="E142" s="82"/>
      <c r="F142" s="82"/>
    </row>
    <row r="143" spans="2:6" ht="38.25">
      <c r="B143" s="5" t="s">
        <v>93</v>
      </c>
      <c r="C143" s="26"/>
      <c r="E143" s="82"/>
      <c r="F143" s="82"/>
    </row>
    <row r="144" spans="2:6" ht="102">
      <c r="B144" s="5" t="s">
        <v>94</v>
      </c>
      <c r="C144" s="26"/>
      <c r="E144" s="84"/>
      <c r="F144" s="84"/>
    </row>
    <row r="145" spans="2:6" ht="25.5">
      <c r="B145" s="4" t="s">
        <v>95</v>
      </c>
      <c r="C145" s="26"/>
      <c r="E145" s="84"/>
      <c r="F145" s="84"/>
    </row>
    <row r="146" spans="2:6" ht="25.5">
      <c r="B146" s="44" t="s">
        <v>127</v>
      </c>
      <c r="C146" s="26"/>
      <c r="E146" s="84"/>
      <c r="F146" s="84"/>
    </row>
    <row r="147" spans="2:6" ht="12.75">
      <c r="B147" s="44" t="s">
        <v>96</v>
      </c>
      <c r="C147" s="26"/>
      <c r="E147" s="84"/>
      <c r="F147" s="84"/>
    </row>
    <row r="148" spans="2:6" ht="12.75">
      <c r="B148" s="44" t="s">
        <v>97</v>
      </c>
      <c r="C148" s="26"/>
      <c r="E148" s="84"/>
      <c r="F148" s="84"/>
    </row>
    <row r="149" spans="2:6" ht="12.75">
      <c r="B149" s="44" t="s">
        <v>98</v>
      </c>
      <c r="C149" s="26"/>
      <c r="E149" s="84"/>
      <c r="F149" s="84"/>
    </row>
    <row r="150" spans="2:6" ht="38.25">
      <c r="B150" s="44" t="s">
        <v>99</v>
      </c>
      <c r="C150" s="26"/>
      <c r="E150" s="84"/>
      <c r="F150" s="84"/>
    </row>
    <row r="151" spans="2:6" ht="12.75">
      <c r="B151" s="44" t="s">
        <v>100</v>
      </c>
      <c r="C151" s="26"/>
      <c r="E151" s="84"/>
      <c r="F151" s="84"/>
    </row>
    <row r="152" spans="2:6" ht="12.75">
      <c r="B152" s="44" t="s">
        <v>101</v>
      </c>
      <c r="C152" s="26"/>
      <c r="E152" s="84"/>
      <c r="F152" s="84"/>
    </row>
    <row r="153" spans="2:3" ht="102">
      <c r="B153" s="4" t="s">
        <v>123</v>
      </c>
      <c r="C153" s="26"/>
    </row>
    <row r="154" spans="2:3" ht="63.75">
      <c r="B154" s="4" t="s">
        <v>102</v>
      </c>
      <c r="C154" s="26"/>
    </row>
    <row r="155" spans="2:3" ht="82.5" customHeight="1">
      <c r="B155" s="4" t="s">
        <v>103</v>
      </c>
      <c r="C155" s="26"/>
    </row>
    <row r="156" spans="2:6" ht="38.25">
      <c r="B156" s="4" t="s">
        <v>104</v>
      </c>
      <c r="C156" s="26"/>
      <c r="E156" s="79"/>
      <c r="F156" s="79"/>
    </row>
    <row r="157" spans="2:6" ht="25.5">
      <c r="B157" s="71" t="s">
        <v>131</v>
      </c>
      <c r="C157" s="69" t="s">
        <v>19</v>
      </c>
      <c r="D157" s="15">
        <v>1</v>
      </c>
      <c r="E157" s="89"/>
      <c r="F157" s="80">
        <f aca="true" t="shared" si="0" ref="F157:F162">E157*D157</f>
        <v>0</v>
      </c>
    </row>
    <row r="158" spans="2:6" ht="38.25">
      <c r="B158" s="76" t="s">
        <v>132</v>
      </c>
      <c r="C158" s="70" t="s">
        <v>19</v>
      </c>
      <c r="D158" s="66">
        <v>1</v>
      </c>
      <c r="E158" s="89"/>
      <c r="F158" s="80">
        <f t="shared" si="0"/>
        <v>0</v>
      </c>
    </row>
    <row r="159" spans="2:6" ht="25.5">
      <c r="B159" s="76" t="s">
        <v>133</v>
      </c>
      <c r="C159" s="70" t="s">
        <v>19</v>
      </c>
      <c r="D159" s="66">
        <v>2</v>
      </c>
      <c r="E159" s="89"/>
      <c r="F159" s="80">
        <f t="shared" si="0"/>
        <v>0</v>
      </c>
    </row>
    <row r="160" spans="2:6" ht="38.25">
      <c r="B160" s="76" t="s">
        <v>134</v>
      </c>
      <c r="C160" s="70" t="s">
        <v>19</v>
      </c>
      <c r="D160" s="66">
        <v>1</v>
      </c>
      <c r="E160" s="89"/>
      <c r="F160" s="80">
        <f t="shared" si="0"/>
        <v>0</v>
      </c>
    </row>
    <row r="161" spans="2:6" ht="25.5">
      <c r="B161" s="76" t="s">
        <v>135</v>
      </c>
      <c r="C161" s="70" t="s">
        <v>19</v>
      </c>
      <c r="D161" s="66">
        <v>2</v>
      </c>
      <c r="E161" s="89"/>
      <c r="F161" s="80">
        <f t="shared" si="0"/>
        <v>0</v>
      </c>
    </row>
    <row r="162" spans="2:6" ht="38.25">
      <c r="B162" s="76" t="s">
        <v>136</v>
      </c>
      <c r="C162" s="70" t="s">
        <v>19</v>
      </c>
      <c r="D162" s="66">
        <v>1</v>
      </c>
      <c r="E162" s="89"/>
      <c r="F162" s="80">
        <f t="shared" si="0"/>
        <v>0</v>
      </c>
    </row>
    <row r="163" spans="2:6" ht="12.75">
      <c r="B163" s="5"/>
      <c r="C163" s="26"/>
      <c r="E163" s="82"/>
      <c r="F163" s="82"/>
    </row>
    <row r="164" spans="1:6" s="27" customFormat="1" ht="63.75">
      <c r="A164" s="50" t="s">
        <v>10</v>
      </c>
      <c r="B164" s="28" t="s">
        <v>178</v>
      </c>
      <c r="C164" s="1"/>
      <c r="D164" s="2"/>
      <c r="E164" s="86"/>
      <c r="F164" s="82"/>
    </row>
    <row r="165" spans="1:6" s="27" customFormat="1" ht="12.75">
      <c r="A165" s="50"/>
      <c r="B165" s="58" t="s">
        <v>177</v>
      </c>
      <c r="C165" s="1"/>
      <c r="D165" s="2"/>
      <c r="E165" s="86"/>
      <c r="F165" s="82"/>
    </row>
    <row r="166" spans="1:6" s="27" customFormat="1" ht="12.75">
      <c r="A166" s="50"/>
      <c r="B166" s="62" t="s">
        <v>179</v>
      </c>
      <c r="C166" s="43" t="s">
        <v>19</v>
      </c>
      <c r="D166" s="15">
        <v>1</v>
      </c>
      <c r="E166" s="89"/>
      <c r="F166" s="80">
        <f>E166*D166</f>
        <v>0</v>
      </c>
    </row>
    <row r="167" spans="1:6" s="27" customFormat="1" ht="25.5">
      <c r="A167" s="50"/>
      <c r="B167" s="76" t="s">
        <v>180</v>
      </c>
      <c r="C167" s="75" t="s">
        <v>19</v>
      </c>
      <c r="D167" s="66">
        <v>1</v>
      </c>
      <c r="E167" s="89"/>
      <c r="F167" s="80">
        <f>E167*D167</f>
        <v>0</v>
      </c>
    </row>
    <row r="168" spans="1:6" s="27" customFormat="1" ht="12.75">
      <c r="A168" s="50"/>
      <c r="B168" s="4"/>
      <c r="C168" s="1"/>
      <c r="D168" s="2"/>
      <c r="E168" s="79"/>
      <c r="F168" s="79"/>
    </row>
    <row r="169" spans="1:6" ht="12.75">
      <c r="A169" s="52"/>
      <c r="B169" s="10"/>
      <c r="C169" s="8"/>
      <c r="D169" s="9"/>
      <c r="E169" s="86"/>
      <c r="F169" s="86"/>
    </row>
    <row r="170" spans="1:6" ht="12.75">
      <c r="A170" s="52"/>
      <c r="B170" s="46" t="s">
        <v>166</v>
      </c>
      <c r="C170" s="64"/>
      <c r="D170" s="65"/>
      <c r="E170" s="109"/>
      <c r="F170" s="99">
        <f>SUM(F129:F169)</f>
        <v>0</v>
      </c>
    </row>
    <row r="171" spans="1:6" ht="12.75">
      <c r="A171" s="52"/>
      <c r="B171" s="293"/>
      <c r="C171" s="38"/>
      <c r="D171" s="39"/>
      <c r="E171" s="86"/>
      <c r="F171" s="294"/>
    </row>
    <row r="172" spans="2:6" ht="15">
      <c r="B172" s="40"/>
      <c r="C172" s="32"/>
      <c r="D172" s="29"/>
      <c r="E172" s="86"/>
      <c r="F172" s="82"/>
    </row>
    <row r="173" spans="1:6" ht="12.75">
      <c r="A173" s="51" t="s">
        <v>87</v>
      </c>
      <c r="B173" s="41" t="s">
        <v>106</v>
      </c>
      <c r="E173" s="86"/>
      <c r="F173" s="82"/>
    </row>
    <row r="174" spans="1:6" s="27" customFormat="1" ht="12.75">
      <c r="A174" s="53"/>
      <c r="B174" s="20"/>
      <c r="C174" s="1"/>
      <c r="D174" s="2"/>
      <c r="E174" s="86"/>
      <c r="F174" s="82"/>
    </row>
    <row r="175" spans="1:6" s="27" customFormat="1" ht="89.25">
      <c r="A175" s="50" t="s">
        <v>7</v>
      </c>
      <c r="B175" s="28" t="s">
        <v>107</v>
      </c>
      <c r="C175" s="1"/>
      <c r="D175" s="2"/>
      <c r="E175" s="86"/>
      <c r="F175" s="82"/>
    </row>
    <row r="176" spans="1:6" s="27" customFormat="1" ht="12.75">
      <c r="A176" s="50"/>
      <c r="B176" s="58" t="s">
        <v>108</v>
      </c>
      <c r="C176" s="1"/>
      <c r="D176" s="2"/>
      <c r="E176" s="86"/>
      <c r="F176" s="82"/>
    </row>
    <row r="177" spans="1:6" s="27" customFormat="1" ht="12.75">
      <c r="A177" s="50"/>
      <c r="B177" s="62" t="s">
        <v>137</v>
      </c>
      <c r="C177" s="43" t="s">
        <v>8</v>
      </c>
      <c r="D177" s="15">
        <v>57</v>
      </c>
      <c r="E177" s="89"/>
      <c r="F177" s="80">
        <f>E177*D177</f>
        <v>0</v>
      </c>
    </row>
    <row r="178" spans="1:6" s="27" customFormat="1" ht="12.75">
      <c r="A178" s="50"/>
      <c r="B178" s="63" t="s">
        <v>138</v>
      </c>
      <c r="C178" s="75" t="s">
        <v>8</v>
      </c>
      <c r="D178" s="66">
        <v>202</v>
      </c>
      <c r="E178" s="89"/>
      <c r="F178" s="80">
        <f>E178*D178</f>
        <v>0</v>
      </c>
    </row>
    <row r="179" spans="1:6" s="27" customFormat="1" ht="12.75">
      <c r="A179" s="50"/>
      <c r="B179" s="63" t="s">
        <v>139</v>
      </c>
      <c r="C179" s="75" t="s">
        <v>8</v>
      </c>
      <c r="D179" s="66">
        <v>181</v>
      </c>
      <c r="E179" s="89"/>
      <c r="F179" s="80">
        <f>E179*D179</f>
        <v>0</v>
      </c>
    </row>
    <row r="180" spans="1:6" s="27" customFormat="1" ht="12.75">
      <c r="A180" s="50"/>
      <c r="B180" s="63" t="s">
        <v>140</v>
      </c>
      <c r="C180" s="75" t="s">
        <v>8</v>
      </c>
      <c r="D180" s="66">
        <v>45</v>
      </c>
      <c r="E180" s="89"/>
      <c r="F180" s="80">
        <f>E180*D180</f>
        <v>0</v>
      </c>
    </row>
    <row r="181" spans="1:6" s="27" customFormat="1" ht="12.75">
      <c r="A181" s="50"/>
      <c r="B181" s="117"/>
      <c r="C181" s="118"/>
      <c r="D181" s="29"/>
      <c r="E181" s="110"/>
      <c r="F181" s="111"/>
    </row>
    <row r="182" spans="1:6" s="27" customFormat="1" ht="89.25">
      <c r="A182" s="52" t="s">
        <v>9</v>
      </c>
      <c r="B182" s="28" t="s">
        <v>193</v>
      </c>
      <c r="C182" s="118"/>
      <c r="D182" s="29"/>
      <c r="E182" s="110"/>
      <c r="F182" s="111"/>
    </row>
    <row r="183" spans="1:6" s="27" customFormat="1" ht="12.75">
      <c r="A183" s="50"/>
      <c r="B183" s="119" t="s">
        <v>181</v>
      </c>
      <c r="C183" s="118"/>
      <c r="D183" s="29"/>
      <c r="E183" s="110"/>
      <c r="F183" s="111"/>
    </row>
    <row r="184" spans="1:6" s="27" customFormat="1" ht="38.25">
      <c r="A184" s="50"/>
      <c r="B184" s="119" t="s">
        <v>182</v>
      </c>
      <c r="C184" s="118"/>
      <c r="D184" s="29"/>
      <c r="E184" s="110"/>
      <c r="F184" s="111"/>
    </row>
    <row r="185" spans="1:6" s="27" customFormat="1" ht="27">
      <c r="A185" s="50"/>
      <c r="B185" s="123" t="s">
        <v>186</v>
      </c>
      <c r="C185" s="14" t="s">
        <v>187</v>
      </c>
      <c r="D185" s="15">
        <v>2200</v>
      </c>
      <c r="E185" s="89"/>
      <c r="F185" s="80">
        <f>E185*D185</f>
        <v>0</v>
      </c>
    </row>
    <row r="186" spans="1:6" s="27" customFormat="1" ht="14.25">
      <c r="A186" s="50"/>
      <c r="B186" s="120"/>
      <c r="C186" s="118"/>
      <c r="D186" s="29"/>
      <c r="E186" s="110"/>
      <c r="F186" s="111"/>
    </row>
    <row r="187" spans="1:6" s="27" customFormat="1" ht="114.75">
      <c r="A187" s="52" t="s">
        <v>10</v>
      </c>
      <c r="B187" s="119" t="s">
        <v>183</v>
      </c>
      <c r="C187" s="118"/>
      <c r="D187" s="29"/>
      <c r="E187" s="110"/>
      <c r="F187" s="111"/>
    </row>
    <row r="188" spans="1:6" s="27" customFormat="1" ht="12.75">
      <c r="A188" s="50"/>
      <c r="B188" s="121" t="s">
        <v>184</v>
      </c>
      <c r="C188" s="118"/>
      <c r="D188" s="29"/>
      <c r="E188" s="110"/>
      <c r="F188" s="111"/>
    </row>
    <row r="189" spans="1:6" s="27" customFormat="1" ht="14.25">
      <c r="A189" s="50"/>
      <c r="B189" s="123" t="s">
        <v>188</v>
      </c>
      <c r="C189" s="14" t="s">
        <v>109</v>
      </c>
      <c r="D189" s="15">
        <v>3064</v>
      </c>
      <c r="E189" s="89"/>
      <c r="F189" s="80">
        <f>E189*D189</f>
        <v>0</v>
      </c>
    </row>
    <row r="190" spans="1:6" s="27" customFormat="1" ht="14.25">
      <c r="A190" s="50"/>
      <c r="B190" s="120"/>
      <c r="C190" s="118"/>
      <c r="D190" s="29"/>
      <c r="E190" s="110"/>
      <c r="F190" s="111"/>
    </row>
    <row r="191" spans="1:6" s="27" customFormat="1" ht="114.75">
      <c r="A191" s="52" t="s">
        <v>11</v>
      </c>
      <c r="B191" s="119" t="s">
        <v>185</v>
      </c>
      <c r="C191" s="118"/>
      <c r="D191" s="29"/>
      <c r="E191" s="110"/>
      <c r="F191" s="111"/>
    </row>
    <row r="192" spans="1:6" s="27" customFormat="1" ht="12.75">
      <c r="A192" s="50"/>
      <c r="B192" s="122" t="s">
        <v>184</v>
      </c>
      <c r="C192" s="118"/>
      <c r="D192" s="29"/>
      <c r="E192" s="110"/>
      <c r="F192" s="111"/>
    </row>
    <row r="193" spans="1:6" s="27" customFormat="1" ht="25.5">
      <c r="A193" s="50"/>
      <c r="B193" s="123" t="s">
        <v>189</v>
      </c>
      <c r="C193" s="14" t="s">
        <v>109</v>
      </c>
      <c r="D193" s="15">
        <v>3064</v>
      </c>
      <c r="E193" s="89"/>
      <c r="F193" s="80">
        <f>E193*D193</f>
        <v>0</v>
      </c>
    </row>
    <row r="194" spans="1:6" s="27" customFormat="1" ht="12.75">
      <c r="A194" s="50"/>
      <c r="B194" s="4"/>
      <c r="C194" s="1"/>
      <c r="D194" s="2"/>
      <c r="E194" s="84"/>
      <c r="F194" s="84"/>
    </row>
    <row r="195" spans="1:6" ht="38.25">
      <c r="A195" s="52" t="s">
        <v>12</v>
      </c>
      <c r="B195" s="11" t="s">
        <v>171</v>
      </c>
      <c r="C195" s="8"/>
      <c r="D195" s="9"/>
      <c r="E195" s="79"/>
      <c r="F195" s="79"/>
    </row>
    <row r="196" spans="1:6" ht="25.5">
      <c r="A196" s="52"/>
      <c r="B196" s="11" t="s">
        <v>124</v>
      </c>
      <c r="C196" s="8"/>
      <c r="D196" s="9"/>
      <c r="E196" s="79"/>
      <c r="F196" s="79"/>
    </row>
    <row r="197" spans="1:6" ht="25.5">
      <c r="A197" s="52"/>
      <c r="B197" s="77" t="s">
        <v>110</v>
      </c>
      <c r="C197" s="38"/>
      <c r="D197" s="39"/>
      <c r="E197" s="79"/>
      <c r="F197" s="79"/>
    </row>
    <row r="198" spans="1:6" ht="12.75">
      <c r="A198" s="52"/>
      <c r="B198" s="62" t="s">
        <v>111</v>
      </c>
      <c r="C198" s="47" t="s">
        <v>8</v>
      </c>
      <c r="D198" s="48">
        <v>100</v>
      </c>
      <c r="E198" s="89"/>
      <c r="F198" s="80">
        <f>E198*D198</f>
        <v>0</v>
      </c>
    </row>
    <row r="199" spans="1:6" s="27" customFormat="1" ht="12.75">
      <c r="A199" s="52"/>
      <c r="B199" s="63" t="s">
        <v>112</v>
      </c>
      <c r="C199" s="64" t="s">
        <v>8</v>
      </c>
      <c r="D199" s="67">
        <v>30</v>
      </c>
      <c r="E199" s="89"/>
      <c r="F199" s="80">
        <f>E199*D199</f>
        <v>0</v>
      </c>
    </row>
    <row r="200" spans="1:6" s="27" customFormat="1" ht="12.75">
      <c r="A200" s="52"/>
      <c r="B200" s="58"/>
      <c r="C200" s="8"/>
      <c r="D200" s="9"/>
      <c r="E200" s="79"/>
      <c r="F200" s="79"/>
    </row>
    <row r="201" spans="1:6" s="27" customFormat="1" ht="12.75">
      <c r="A201" s="50"/>
      <c r="B201" s="4"/>
      <c r="C201" s="1"/>
      <c r="D201" s="2"/>
      <c r="E201" s="82"/>
      <c r="F201" s="82"/>
    </row>
    <row r="202" spans="1:6" s="27" customFormat="1" ht="38.25">
      <c r="A202" s="52" t="s">
        <v>23</v>
      </c>
      <c r="B202" s="11" t="s">
        <v>172</v>
      </c>
      <c r="C202" s="8"/>
      <c r="D202" s="9"/>
      <c r="E202" s="79"/>
      <c r="F202" s="79"/>
    </row>
    <row r="203" spans="1:6" s="27" customFormat="1" ht="51">
      <c r="A203" s="52"/>
      <c r="B203" s="77" t="s">
        <v>113</v>
      </c>
      <c r="C203" s="38"/>
      <c r="D203" s="39"/>
      <c r="E203" s="79"/>
      <c r="F203" s="79"/>
    </row>
    <row r="204" spans="1:6" s="27" customFormat="1" ht="12.75">
      <c r="A204" s="52"/>
      <c r="B204" s="62" t="s">
        <v>114</v>
      </c>
      <c r="C204" s="47" t="s">
        <v>8</v>
      </c>
      <c r="D204" s="48">
        <v>1044</v>
      </c>
      <c r="E204" s="89"/>
      <c r="F204" s="80">
        <f>E204*D204</f>
        <v>0</v>
      </c>
    </row>
    <row r="205" spans="1:6" s="27" customFormat="1" ht="12.75">
      <c r="A205" s="52"/>
      <c r="B205" s="58"/>
      <c r="C205" s="8"/>
      <c r="D205" s="9"/>
      <c r="E205" s="79"/>
      <c r="F205" s="79"/>
    </row>
    <row r="206" spans="5:6" ht="12.75">
      <c r="E206" s="82"/>
      <c r="F206" s="82"/>
    </row>
    <row r="207" spans="2:6" ht="12.75">
      <c r="B207" s="95" t="s">
        <v>167</v>
      </c>
      <c r="C207" s="73"/>
      <c r="D207" s="66"/>
      <c r="E207" s="93"/>
      <c r="F207" s="96">
        <f>SUM(F173:F206)</f>
        <v>0</v>
      </c>
    </row>
    <row r="208" spans="2:6" ht="12.75">
      <c r="B208" s="135"/>
      <c r="C208" s="32"/>
      <c r="D208" s="29"/>
      <c r="E208" s="82"/>
      <c r="F208" s="134"/>
    </row>
    <row r="209" spans="2:6" ht="12.75">
      <c r="B209" s="24"/>
      <c r="E209" s="84"/>
      <c r="F209" s="84"/>
    </row>
    <row r="210" spans="1:6" ht="12.75">
      <c r="A210" s="51" t="s">
        <v>105</v>
      </c>
      <c r="B210" s="41" t="s">
        <v>144</v>
      </c>
      <c r="E210" s="86"/>
      <c r="F210" s="82"/>
    </row>
    <row r="211" spans="1:6" ht="12.75">
      <c r="A211" s="53"/>
      <c r="B211" s="20"/>
      <c r="E211" s="86"/>
      <c r="F211" s="82"/>
    </row>
    <row r="212" spans="1:6" ht="51">
      <c r="A212" s="53"/>
      <c r="B212" s="4" t="s">
        <v>145</v>
      </c>
      <c r="E212" s="86"/>
      <c r="F212" s="82"/>
    </row>
    <row r="213" spans="1:6" ht="12.75">
      <c r="A213" s="53"/>
      <c r="B213" s="20"/>
      <c r="E213" s="86"/>
      <c r="F213" s="82"/>
    </row>
    <row r="214" spans="1:6" ht="280.5">
      <c r="A214" s="50" t="s">
        <v>173</v>
      </c>
      <c r="B214" s="77" t="s">
        <v>174</v>
      </c>
      <c r="C214" s="22"/>
      <c r="D214" s="29"/>
      <c r="E214" s="110"/>
      <c r="F214" s="111"/>
    </row>
    <row r="215" spans="2:6" ht="12.75">
      <c r="B215" s="71" t="s">
        <v>146</v>
      </c>
      <c r="C215" s="69" t="s">
        <v>8</v>
      </c>
      <c r="D215" s="15">
        <v>123</v>
      </c>
      <c r="E215" s="89"/>
      <c r="F215" s="80">
        <f>E215*D215</f>
        <v>0</v>
      </c>
    </row>
    <row r="216" spans="2:6" ht="12.75">
      <c r="B216" s="76" t="s">
        <v>147</v>
      </c>
      <c r="C216" s="70" t="s">
        <v>148</v>
      </c>
      <c r="D216" s="66">
        <v>18</v>
      </c>
      <c r="E216" s="112"/>
      <c r="F216" s="113">
        <f>E216*D216</f>
        <v>0</v>
      </c>
    </row>
    <row r="217" spans="1:6" s="27" customFormat="1" ht="12.75">
      <c r="A217" s="50"/>
      <c r="B217" s="76" t="s">
        <v>153</v>
      </c>
      <c r="C217" s="70" t="s">
        <v>148</v>
      </c>
      <c r="D217" s="66">
        <v>9</v>
      </c>
      <c r="E217" s="112"/>
      <c r="F217" s="113">
        <f>E217*D217</f>
        <v>0</v>
      </c>
    </row>
    <row r="218" spans="1:6" s="27" customFormat="1" ht="12.75">
      <c r="A218" s="50"/>
      <c r="B218" s="77"/>
      <c r="C218" s="22"/>
      <c r="D218" s="29"/>
      <c r="E218" s="110"/>
      <c r="F218" s="111"/>
    </row>
    <row r="219" spans="1:6" s="27" customFormat="1" ht="127.5">
      <c r="A219" s="50" t="s">
        <v>175</v>
      </c>
      <c r="B219" s="77" t="s">
        <v>176</v>
      </c>
      <c r="C219" s="22"/>
      <c r="D219" s="29"/>
      <c r="E219" s="110"/>
      <c r="F219" s="111"/>
    </row>
    <row r="220" spans="2:6" ht="12.75">
      <c r="B220" s="71" t="s">
        <v>150</v>
      </c>
      <c r="C220" s="69" t="s">
        <v>8</v>
      </c>
      <c r="D220" s="15">
        <v>82</v>
      </c>
      <c r="E220" s="89"/>
      <c r="F220" s="80">
        <f>E220*D220</f>
        <v>0</v>
      </c>
    </row>
    <row r="221" spans="1:6" s="27" customFormat="1" ht="12.75">
      <c r="A221" s="50"/>
      <c r="B221" s="76" t="s">
        <v>151</v>
      </c>
      <c r="C221" s="70" t="s">
        <v>148</v>
      </c>
      <c r="D221" s="66">
        <v>36</v>
      </c>
      <c r="E221" s="112"/>
      <c r="F221" s="113">
        <f>E221*D221</f>
        <v>0</v>
      </c>
    </row>
    <row r="222" spans="1:6" s="27" customFormat="1" ht="12.75">
      <c r="A222" s="50"/>
      <c r="B222" s="76" t="s">
        <v>152</v>
      </c>
      <c r="C222" s="70" t="s">
        <v>148</v>
      </c>
      <c r="D222" s="66">
        <v>18</v>
      </c>
      <c r="E222" s="112"/>
      <c r="F222" s="113">
        <f>E222*D222</f>
        <v>0</v>
      </c>
    </row>
    <row r="223" spans="1:6" s="27" customFormat="1" ht="12.75">
      <c r="A223" s="52"/>
      <c r="B223" s="58"/>
      <c r="C223" s="8"/>
      <c r="D223" s="9"/>
      <c r="E223" s="79"/>
      <c r="F223" s="79"/>
    </row>
    <row r="224" spans="1:6" s="27" customFormat="1" ht="12.75">
      <c r="A224" s="50"/>
      <c r="B224" s="4"/>
      <c r="C224" s="1"/>
      <c r="D224" s="2"/>
      <c r="E224" s="82"/>
      <c r="F224" s="82"/>
    </row>
    <row r="225" spans="1:6" s="27" customFormat="1" ht="12.75">
      <c r="A225" s="50"/>
      <c r="B225" s="95" t="s">
        <v>168</v>
      </c>
      <c r="C225" s="73"/>
      <c r="D225" s="66"/>
      <c r="E225" s="93"/>
      <c r="F225" s="96">
        <f>SUM(F210:F224)</f>
        <v>0</v>
      </c>
    </row>
    <row r="226" spans="1:6" s="27" customFormat="1" ht="12.75">
      <c r="A226" s="50"/>
      <c r="B226" s="298"/>
      <c r="C226" s="295"/>
      <c r="D226" s="268"/>
      <c r="E226" s="296"/>
      <c r="F226" s="297"/>
    </row>
    <row r="227" spans="1:6" s="27" customFormat="1" ht="12.75">
      <c r="A227" s="50"/>
      <c r="B227" s="135"/>
      <c r="C227" s="32"/>
      <c r="D227" s="29"/>
      <c r="E227" s="82"/>
      <c r="F227" s="134"/>
    </row>
    <row r="228" spans="1:6" s="27" customFormat="1" ht="12.75">
      <c r="A228" s="50"/>
      <c r="B228" s="71"/>
      <c r="C228" s="22"/>
      <c r="D228" s="29"/>
      <c r="E228" s="110"/>
      <c r="F228" s="111"/>
    </row>
    <row r="229" spans="1:6" s="27" customFormat="1" ht="12.75">
      <c r="A229" s="51"/>
      <c r="B229" s="41" t="s">
        <v>328</v>
      </c>
      <c r="C229" s="22"/>
      <c r="D229" s="29"/>
      <c r="E229" s="110"/>
      <c r="F229" s="111"/>
    </row>
    <row r="230" spans="1:6" s="27" customFormat="1" ht="12.75">
      <c r="A230" s="50"/>
      <c r="B230" s="76"/>
      <c r="C230" s="69"/>
      <c r="D230" s="15"/>
      <c r="E230" s="89"/>
      <c r="F230" s="80"/>
    </row>
    <row r="231" spans="1:6" s="27" customFormat="1" ht="15">
      <c r="A231" s="101" t="s">
        <v>6</v>
      </c>
      <c r="B231" s="102" t="s">
        <v>115</v>
      </c>
      <c r="C231" s="103"/>
      <c r="D231" s="103"/>
      <c r="E231" s="104"/>
      <c r="F231" s="105">
        <f>F23</f>
        <v>0</v>
      </c>
    </row>
    <row r="232" spans="1:6" ht="15">
      <c r="A232" s="54"/>
      <c r="B232" s="61"/>
      <c r="C232"/>
      <c r="D232"/>
      <c r="E232" s="87"/>
      <c r="F232" s="87"/>
    </row>
    <row r="233" spans="1:6" ht="15">
      <c r="A233" s="101" t="s">
        <v>13</v>
      </c>
      <c r="B233" s="102" t="s">
        <v>116</v>
      </c>
      <c r="C233" s="103"/>
      <c r="D233" s="103"/>
      <c r="E233" s="104"/>
      <c r="F233" s="105">
        <f>F63</f>
        <v>0</v>
      </c>
    </row>
    <row r="234" spans="1:6" ht="15">
      <c r="A234" s="54"/>
      <c r="B234" s="61"/>
      <c r="C234"/>
      <c r="D234"/>
      <c r="E234" s="87"/>
      <c r="F234" s="87"/>
    </row>
    <row r="235" spans="1:6" ht="15">
      <c r="A235" s="101" t="s">
        <v>28</v>
      </c>
      <c r="B235" s="102" t="s">
        <v>117</v>
      </c>
      <c r="C235" s="103"/>
      <c r="D235" s="103"/>
      <c r="E235" s="104"/>
      <c r="F235" s="105">
        <f>F79</f>
        <v>0</v>
      </c>
    </row>
    <row r="236" spans="1:6" ht="15">
      <c r="A236" s="54"/>
      <c r="B236" s="61"/>
      <c r="C236"/>
      <c r="D236"/>
      <c r="E236" s="87"/>
      <c r="F236" s="87"/>
    </row>
    <row r="237" spans="1:6" ht="15">
      <c r="A237" s="101" t="s">
        <v>50</v>
      </c>
      <c r="B237" s="102" t="s">
        <v>118</v>
      </c>
      <c r="C237" s="103"/>
      <c r="D237" s="103"/>
      <c r="E237" s="104"/>
      <c r="F237" s="105">
        <f>F113</f>
        <v>0</v>
      </c>
    </row>
    <row r="238" spans="1:6" ht="15">
      <c r="A238" s="54"/>
      <c r="B238" s="61"/>
      <c r="C238"/>
      <c r="D238"/>
      <c r="E238" s="87"/>
      <c r="F238" s="87"/>
    </row>
    <row r="239" spans="1:6" ht="15">
      <c r="A239" s="101" t="s">
        <v>61</v>
      </c>
      <c r="B239" s="102" t="s">
        <v>119</v>
      </c>
      <c r="C239" s="103"/>
      <c r="D239" s="103"/>
      <c r="E239" s="104"/>
      <c r="F239" s="105">
        <f>F126</f>
        <v>0</v>
      </c>
    </row>
    <row r="240" spans="1:6" ht="15">
      <c r="A240" s="54"/>
      <c r="B240" s="61"/>
      <c r="C240"/>
      <c r="D240"/>
      <c r="E240" s="87"/>
      <c r="F240" s="87"/>
    </row>
    <row r="241" spans="1:6" ht="15">
      <c r="A241" s="101" t="s">
        <v>82</v>
      </c>
      <c r="B241" s="102" t="s">
        <v>120</v>
      </c>
      <c r="C241" s="103"/>
      <c r="D241" s="103"/>
      <c r="E241" s="104"/>
      <c r="F241" s="105">
        <f>F170</f>
        <v>0</v>
      </c>
    </row>
    <row r="242" spans="1:6" ht="15">
      <c r="A242" s="54"/>
      <c r="B242" s="61"/>
      <c r="C242"/>
      <c r="D242"/>
      <c r="E242" s="87"/>
      <c r="F242" s="87"/>
    </row>
    <row r="243" spans="1:6" ht="15">
      <c r="A243" s="101" t="s">
        <v>87</v>
      </c>
      <c r="B243" s="102" t="s">
        <v>121</v>
      </c>
      <c r="C243" s="103"/>
      <c r="D243" s="103"/>
      <c r="E243" s="104"/>
      <c r="F243" s="105">
        <f>F207</f>
        <v>0</v>
      </c>
    </row>
    <row r="244" spans="1:6" ht="15">
      <c r="A244" s="54"/>
      <c r="B244" s="100"/>
      <c r="C244" s="114"/>
      <c r="D244" s="114"/>
      <c r="E244" s="115"/>
      <c r="F244" s="116"/>
    </row>
    <row r="245" spans="1:6" ht="15">
      <c r="A245" s="101" t="s">
        <v>105</v>
      </c>
      <c r="B245" s="102" t="s">
        <v>149</v>
      </c>
      <c r="C245" s="103"/>
      <c r="D245" s="103"/>
      <c r="E245" s="104"/>
      <c r="F245" s="105">
        <f>F225</f>
        <v>0</v>
      </c>
    </row>
    <row r="246" spans="1:6" ht="15">
      <c r="A246" s="55"/>
      <c r="B246" s="61"/>
      <c r="C246"/>
      <c r="D246"/>
      <c r="E246" s="87"/>
      <c r="F246" s="87"/>
    </row>
    <row r="247" spans="2:6" ht="15.75">
      <c r="B247" s="271" t="s">
        <v>329</v>
      </c>
      <c r="C247" s="272"/>
      <c r="D247" s="272"/>
      <c r="E247" s="272"/>
      <c r="F247" s="273">
        <f>SUM(F231:F246)</f>
        <v>0</v>
      </c>
    </row>
    <row r="248" spans="1:6" ht="15">
      <c r="A248" s="55"/>
      <c r="B248" s="61"/>
      <c r="C248"/>
      <c r="D248"/>
      <c r="E248" s="87"/>
      <c r="F248" s="87"/>
    </row>
    <row r="249" spans="1:6" ht="15">
      <c r="A249" s="55"/>
      <c r="B249" s="61"/>
      <c r="C249"/>
      <c r="D249"/>
      <c r="E249" s="87"/>
      <c r="F249" s="87"/>
    </row>
    <row r="250" spans="1:6" ht="15">
      <c r="A250" s="55"/>
      <c r="B250" s="61"/>
      <c r="C250"/>
      <c r="D250"/>
      <c r="E250" s="87"/>
      <c r="F250" s="87"/>
    </row>
    <row r="251" spans="1:6" ht="15">
      <c r="A251" s="55"/>
      <c r="B251" s="61"/>
      <c r="C251"/>
      <c r="D251" s="279"/>
      <c r="E251" s="279"/>
      <c r="F251" s="87"/>
    </row>
    <row r="252" spans="1:6" ht="15">
      <c r="A252" s="55"/>
      <c r="B252" s="61"/>
      <c r="C252"/>
      <c r="D252"/>
      <c r="E252" s="87"/>
      <c r="F252" s="87"/>
    </row>
    <row r="253" spans="1:6" ht="15">
      <c r="A253" s="55"/>
      <c r="B253" s="61"/>
      <c r="C253"/>
      <c r="D253"/>
      <c r="E253" s="87"/>
      <c r="F253" s="87"/>
    </row>
    <row r="254" spans="2:6" ht="15">
      <c r="B254" s="61"/>
      <c r="C254"/>
      <c r="D254" s="280"/>
      <c r="E254" s="280"/>
      <c r="F254" s="280"/>
    </row>
    <row r="255" spans="2:6" ht="15">
      <c r="B255" s="61"/>
      <c r="C255"/>
      <c r="D255" s="280"/>
      <c r="E255" s="280"/>
      <c r="F255" s="280"/>
    </row>
    <row r="256" spans="2:6" ht="12.75">
      <c r="B256" s="30"/>
      <c r="D256" s="12"/>
      <c r="E256" s="84"/>
      <c r="F256" s="84"/>
    </row>
    <row r="257" spans="5:6" ht="12.75">
      <c r="E257" s="88"/>
      <c r="F257" s="88"/>
    </row>
    <row r="259" spans="2:6" ht="12.75">
      <c r="B259" s="16"/>
      <c r="D259" s="12"/>
      <c r="E259" s="84"/>
      <c r="F259" s="84"/>
    </row>
    <row r="260" spans="2:6" ht="12.75">
      <c r="B260" s="16"/>
      <c r="D260" s="12"/>
      <c r="E260" s="84"/>
      <c r="F260" s="84"/>
    </row>
    <row r="261" spans="2:6" ht="12.75">
      <c r="B261" s="16"/>
      <c r="D261" s="12"/>
      <c r="E261" s="84"/>
      <c r="F261" s="84"/>
    </row>
    <row r="262" spans="2:6" ht="12.75">
      <c r="B262" s="16"/>
      <c r="D262" s="12"/>
      <c r="E262" s="84"/>
      <c r="F262" s="84"/>
    </row>
    <row r="263" spans="2:6" ht="12.75">
      <c r="B263" s="16"/>
      <c r="D263" s="12"/>
      <c r="E263" s="84"/>
      <c r="F263" s="84"/>
    </row>
    <row r="264" spans="2:6" ht="12.75">
      <c r="B264" s="16"/>
      <c r="D264" s="12"/>
      <c r="E264" s="84"/>
      <c r="F264" s="84"/>
    </row>
    <row r="265" spans="2:6" ht="12.75">
      <c r="B265" s="30"/>
      <c r="D265" s="12"/>
      <c r="E265" s="84"/>
      <c r="F265" s="84"/>
    </row>
    <row r="297" spans="1:4" s="78" customFormat="1" ht="12.75">
      <c r="A297" s="50"/>
      <c r="B297" s="4"/>
      <c r="C297" s="1"/>
      <c r="D297" s="2"/>
    </row>
    <row r="298" spans="1:4" s="78" customFormat="1" ht="12.75">
      <c r="A298" s="50"/>
      <c r="B298" s="4"/>
      <c r="C298" s="1"/>
      <c r="D298" s="2"/>
    </row>
    <row r="299" spans="1:4" s="78" customFormat="1" ht="12.75">
      <c r="A299" s="50"/>
      <c r="B299" s="4"/>
      <c r="C299" s="1"/>
      <c r="D299" s="2"/>
    </row>
    <row r="300" spans="1:4" s="78" customFormat="1" ht="12.75">
      <c r="A300" s="50"/>
      <c r="B300" s="4"/>
      <c r="C300" s="1"/>
      <c r="D300" s="2"/>
    </row>
    <row r="301" spans="1:4" s="78" customFormat="1" ht="12.75">
      <c r="A301" s="50"/>
      <c r="B301" s="4"/>
      <c r="C301" s="1"/>
      <c r="D301" s="2"/>
    </row>
    <row r="302" spans="1:4" s="78" customFormat="1" ht="12.75">
      <c r="A302" s="50"/>
      <c r="B302" s="4"/>
      <c r="C302" s="1"/>
      <c r="D302" s="2"/>
    </row>
    <row r="303" spans="1:4" s="78" customFormat="1" ht="12.75">
      <c r="A303" s="50"/>
      <c r="B303" s="4"/>
      <c r="C303" s="1"/>
      <c r="D303" s="2"/>
    </row>
    <row r="304" spans="1:4" s="78" customFormat="1" ht="12.75">
      <c r="A304" s="50"/>
      <c r="B304" s="4"/>
      <c r="C304" s="1"/>
      <c r="D304" s="12"/>
    </row>
    <row r="305" spans="1:4" s="78" customFormat="1" ht="12.75">
      <c r="A305" s="56"/>
      <c r="B305" s="4"/>
      <c r="C305" s="1"/>
      <c r="D305" s="12"/>
    </row>
    <row r="306" spans="1:4" s="78" customFormat="1" ht="12.75">
      <c r="A306" s="56"/>
      <c r="B306" s="4"/>
      <c r="C306" s="1"/>
      <c r="D306" s="12"/>
    </row>
    <row r="307" spans="1:4" ht="12.75">
      <c r="A307" s="56"/>
      <c r="D307" s="12"/>
    </row>
    <row r="308" spans="1:4" ht="12.75">
      <c r="A308" s="56"/>
      <c r="D308" s="12"/>
    </row>
    <row r="309" spans="1:4" ht="12.75">
      <c r="A309" s="56"/>
      <c r="D309" s="12"/>
    </row>
    <row r="310" spans="1:4" ht="12.75">
      <c r="A310" s="56"/>
      <c r="D310" s="12"/>
    </row>
    <row r="311" spans="1:4" ht="12.75">
      <c r="A311" s="56"/>
      <c r="D311" s="12"/>
    </row>
    <row r="312" spans="1:4" ht="12.75">
      <c r="A312" s="56"/>
      <c r="D312" s="12"/>
    </row>
    <row r="313" ht="12.75">
      <c r="A313" s="56"/>
    </row>
    <row r="314" ht="12.75">
      <c r="A314" s="56"/>
    </row>
    <row r="315" ht="12.75">
      <c r="A315" s="56"/>
    </row>
    <row r="316" ht="12.75">
      <c r="A316" s="56"/>
    </row>
    <row r="317" ht="12.75">
      <c r="A317" s="56"/>
    </row>
    <row r="318" ht="12.75">
      <c r="A318" s="56"/>
    </row>
    <row r="319" ht="12.75">
      <c r="A319" s="56"/>
    </row>
    <row r="320" ht="12.75">
      <c r="A320" s="56"/>
    </row>
    <row r="321" ht="12.75">
      <c r="A321" s="56"/>
    </row>
    <row r="322" ht="12.75">
      <c r="A322" s="56"/>
    </row>
    <row r="323" ht="12.75">
      <c r="A323" s="56"/>
    </row>
    <row r="324" ht="12.75">
      <c r="A324" s="56"/>
    </row>
    <row r="325" ht="12.75">
      <c r="A325" s="56"/>
    </row>
    <row r="326" ht="12.75">
      <c r="A326" s="56"/>
    </row>
    <row r="327" ht="12.75">
      <c r="A327" s="56"/>
    </row>
    <row r="329" spans="5:6" ht="12.75">
      <c r="E329" s="79"/>
      <c r="F329" s="79"/>
    </row>
    <row r="330" spans="5:6" ht="12.75">
      <c r="E330" s="79"/>
      <c r="F330" s="79"/>
    </row>
    <row r="331" spans="5:6" ht="12.75">
      <c r="E331" s="79"/>
      <c r="F331" s="79"/>
    </row>
    <row r="350" spans="5:6" ht="12.75">
      <c r="E350" s="79"/>
      <c r="F350" s="79"/>
    </row>
    <row r="361" spans="5:6" ht="12.75">
      <c r="E361" s="79"/>
      <c r="F361" s="79"/>
    </row>
    <row r="362" spans="5:6" ht="12.75">
      <c r="E362" s="79"/>
      <c r="F362" s="79"/>
    </row>
    <row r="363" spans="5:6" ht="12.75">
      <c r="E363" s="79"/>
      <c r="F363" s="79"/>
    </row>
    <row r="385" spans="1:6" s="2" customFormat="1" ht="12.75">
      <c r="A385" s="50"/>
      <c r="B385" s="4"/>
      <c r="C385" s="1"/>
      <c r="E385" s="78"/>
      <c r="F385" s="78"/>
    </row>
    <row r="386" spans="1:6" s="2" customFormat="1" ht="12.75">
      <c r="A386" s="50"/>
      <c r="B386" s="4"/>
      <c r="C386" s="1"/>
      <c r="E386" s="78"/>
      <c r="F386" s="78"/>
    </row>
    <row r="387" spans="1:6" s="2" customFormat="1" ht="12.75">
      <c r="A387" s="50"/>
      <c r="B387" s="4"/>
      <c r="C387" s="1"/>
      <c r="E387" s="78"/>
      <c r="F387" s="78"/>
    </row>
    <row r="388" spans="1:6" s="2" customFormat="1" ht="12.75">
      <c r="A388" s="50"/>
      <c r="B388" s="4"/>
      <c r="C388" s="1"/>
      <c r="E388" s="78"/>
      <c r="F388" s="78"/>
    </row>
    <row r="389" spans="1:6" s="2" customFormat="1" ht="12.75">
      <c r="A389" s="50"/>
      <c r="B389" s="4"/>
      <c r="C389" s="1"/>
      <c r="E389" s="78"/>
      <c r="F389" s="78"/>
    </row>
    <row r="390" spans="1:6" s="2" customFormat="1" ht="12.75">
      <c r="A390" s="50"/>
      <c r="B390" s="4"/>
      <c r="C390" s="1"/>
      <c r="E390" s="78"/>
      <c r="F390" s="78"/>
    </row>
    <row r="391" spans="1:6" s="2" customFormat="1" ht="12.75">
      <c r="A391" s="50"/>
      <c r="B391" s="4"/>
      <c r="C391" s="1"/>
      <c r="E391" s="78"/>
      <c r="F391" s="78"/>
    </row>
    <row r="392" spans="1:6" s="2" customFormat="1" ht="12.75">
      <c r="A392" s="57"/>
      <c r="B392" s="4"/>
      <c r="C392" s="31"/>
      <c r="E392" s="78"/>
      <c r="F392" s="78"/>
    </row>
    <row r="393" spans="1:6" s="2" customFormat="1" ht="12.75">
      <c r="A393" s="57"/>
      <c r="B393" s="4"/>
      <c r="C393" s="31"/>
      <c r="E393" s="78"/>
      <c r="F393" s="78"/>
    </row>
    <row r="394" spans="1:6" s="2" customFormat="1" ht="12.75">
      <c r="A394" s="57"/>
      <c r="B394" s="4"/>
      <c r="C394" s="31"/>
      <c r="E394" s="78"/>
      <c r="F394" s="78"/>
    </row>
    <row r="395" spans="1:6" s="2" customFormat="1" ht="12.75">
      <c r="A395" s="57"/>
      <c r="B395" s="4"/>
      <c r="C395" s="31"/>
      <c r="E395" s="78"/>
      <c r="F395" s="78"/>
    </row>
    <row r="396" spans="1:6" s="2" customFormat="1" ht="12.75">
      <c r="A396" s="57"/>
      <c r="B396" s="4"/>
      <c r="C396" s="31"/>
      <c r="E396" s="78"/>
      <c r="F396" s="78"/>
    </row>
    <row r="397" spans="1:6" s="2" customFormat="1" ht="12.75">
      <c r="A397" s="57"/>
      <c r="B397" s="4"/>
      <c r="C397" s="31"/>
      <c r="E397" s="78"/>
      <c r="F397" s="78"/>
    </row>
    <row r="398" spans="1:6" s="2" customFormat="1" ht="12.75">
      <c r="A398" s="57"/>
      <c r="B398" s="4"/>
      <c r="C398" s="31"/>
      <c r="E398" s="78"/>
      <c r="F398" s="78"/>
    </row>
    <row r="399" spans="1:6" s="2" customFormat="1" ht="12.75">
      <c r="A399" s="57"/>
      <c r="B399" s="4"/>
      <c r="C399" s="31"/>
      <c r="E399" s="78"/>
      <c r="F399" s="78"/>
    </row>
    <row r="400" spans="1:6" s="2" customFormat="1" ht="12.75">
      <c r="A400" s="57"/>
      <c r="B400" s="4"/>
      <c r="C400" s="31"/>
      <c r="E400" s="78"/>
      <c r="F400" s="78"/>
    </row>
    <row r="401" spans="1:6" s="2" customFormat="1" ht="12.75">
      <c r="A401" s="57"/>
      <c r="B401" s="4"/>
      <c r="C401" s="31"/>
      <c r="E401" s="78"/>
      <c r="F401" s="78"/>
    </row>
    <row r="402" spans="1:6" s="2" customFormat="1" ht="12.75">
      <c r="A402" s="57"/>
      <c r="B402" s="4"/>
      <c r="C402" s="31"/>
      <c r="E402" s="78"/>
      <c r="F402" s="78"/>
    </row>
    <row r="403" spans="1:6" s="2" customFormat="1" ht="12.75">
      <c r="A403" s="57"/>
      <c r="B403" s="4"/>
      <c r="C403" s="31"/>
      <c r="E403" s="78"/>
      <c r="F403" s="78"/>
    </row>
    <row r="404" spans="1:6" s="2" customFormat="1" ht="12.75">
      <c r="A404" s="57"/>
      <c r="B404" s="4"/>
      <c r="C404" s="31"/>
      <c r="E404" s="78"/>
      <c r="F404" s="78"/>
    </row>
    <row r="405" spans="1:6" s="2" customFormat="1" ht="12.75">
      <c r="A405" s="57"/>
      <c r="B405" s="4"/>
      <c r="C405" s="31"/>
      <c r="E405" s="78"/>
      <c r="F405" s="78"/>
    </row>
    <row r="406" spans="1:6" s="2" customFormat="1" ht="12.75">
      <c r="A406" s="57"/>
      <c r="B406" s="4"/>
      <c r="C406" s="31"/>
      <c r="E406" s="78"/>
      <c r="F406" s="78"/>
    </row>
    <row r="407" spans="1:6" s="2" customFormat="1" ht="12.75">
      <c r="A407" s="57"/>
      <c r="B407" s="4"/>
      <c r="C407" s="31"/>
      <c r="E407" s="78"/>
      <c r="F407" s="78"/>
    </row>
    <row r="408" spans="1:6" s="2" customFormat="1" ht="12.75">
      <c r="A408" s="57"/>
      <c r="B408" s="4"/>
      <c r="C408" s="31"/>
      <c r="E408" s="78"/>
      <c r="F408" s="78"/>
    </row>
    <row r="409" spans="1:6" s="2" customFormat="1" ht="12.75">
      <c r="A409" s="57"/>
      <c r="B409" s="4"/>
      <c r="C409" s="31"/>
      <c r="E409" s="78"/>
      <c r="F409" s="78"/>
    </row>
    <row r="410" spans="1:6" s="2" customFormat="1" ht="12.75">
      <c r="A410" s="57"/>
      <c r="B410" s="4"/>
      <c r="C410" s="31"/>
      <c r="E410" s="78"/>
      <c r="F410" s="78"/>
    </row>
    <row r="411" spans="1:6" s="2" customFormat="1" ht="12.75">
      <c r="A411" s="57"/>
      <c r="B411" s="4"/>
      <c r="C411" s="31"/>
      <c r="E411" s="78"/>
      <c r="F411" s="78"/>
    </row>
    <row r="412" spans="1:6" s="2" customFormat="1" ht="12.75">
      <c r="A412" s="57"/>
      <c r="B412" s="4"/>
      <c r="C412" s="31"/>
      <c r="E412" s="78"/>
      <c r="F412" s="78"/>
    </row>
    <row r="413" spans="1:6" s="2" customFormat="1" ht="12.75">
      <c r="A413" s="57"/>
      <c r="B413" s="4"/>
      <c r="C413" s="31"/>
      <c r="E413" s="78"/>
      <c r="F413" s="78"/>
    </row>
    <row r="414" spans="1:6" s="2" customFormat="1" ht="12.75">
      <c r="A414" s="57"/>
      <c r="B414" s="4"/>
      <c r="C414" s="31"/>
      <c r="E414" s="78"/>
      <c r="F414" s="78"/>
    </row>
    <row r="415" spans="1:6" s="2" customFormat="1" ht="12.75">
      <c r="A415" s="57"/>
      <c r="B415" s="4"/>
      <c r="C415" s="31"/>
      <c r="E415" s="78"/>
      <c r="F415" s="78"/>
    </row>
    <row r="416" spans="1:6" s="2" customFormat="1" ht="12.75">
      <c r="A416" s="57"/>
      <c r="B416" s="4"/>
      <c r="C416" s="31"/>
      <c r="E416" s="78"/>
      <c r="F416" s="78"/>
    </row>
    <row r="417" spans="1:6" s="2" customFormat="1" ht="12.75">
      <c r="A417" s="57"/>
      <c r="B417" s="4"/>
      <c r="C417" s="31"/>
      <c r="E417" s="78"/>
      <c r="F417" s="78"/>
    </row>
    <row r="418" spans="1:6" s="2" customFormat="1" ht="12.75">
      <c r="A418" s="57"/>
      <c r="B418" s="4"/>
      <c r="C418" s="31"/>
      <c r="E418" s="78"/>
      <c r="F418" s="78"/>
    </row>
    <row r="419" spans="1:6" s="2" customFormat="1" ht="12.75">
      <c r="A419" s="57"/>
      <c r="B419" s="4"/>
      <c r="C419" s="31"/>
      <c r="E419" s="78"/>
      <c r="F419" s="78"/>
    </row>
    <row r="420" spans="1:6" s="2" customFormat="1" ht="12.75">
      <c r="A420" s="57"/>
      <c r="B420" s="4"/>
      <c r="C420" s="31"/>
      <c r="E420" s="78"/>
      <c r="F420" s="78"/>
    </row>
    <row r="421" spans="1:6" s="2" customFormat="1" ht="12.75">
      <c r="A421" s="57"/>
      <c r="B421" s="4"/>
      <c r="C421" s="31"/>
      <c r="E421" s="78"/>
      <c r="F421" s="78"/>
    </row>
    <row r="422" spans="1:3" ht="12.75">
      <c r="A422" s="57"/>
      <c r="C422" s="31"/>
    </row>
    <row r="423" spans="1:3" ht="12.75">
      <c r="A423" s="57"/>
      <c r="C423" s="31"/>
    </row>
    <row r="424" spans="1:3" ht="12.75">
      <c r="A424" s="57"/>
      <c r="C424" s="31"/>
    </row>
    <row r="425" spans="1:3" ht="12.75">
      <c r="A425" s="57"/>
      <c r="C425" s="31"/>
    </row>
    <row r="426" spans="1:3" ht="12.75">
      <c r="A426" s="57"/>
      <c r="C426" s="31"/>
    </row>
    <row r="427" spans="1:3" ht="12.75">
      <c r="A427" s="57"/>
      <c r="C427" s="31"/>
    </row>
    <row r="428" spans="1:3" ht="12.75">
      <c r="A428" s="57"/>
      <c r="C428" s="31"/>
    </row>
  </sheetData>
  <sheetProtection/>
  <mergeCells count="3">
    <mergeCell ref="A1:B1"/>
    <mergeCell ref="D251:E251"/>
    <mergeCell ref="D254:F255"/>
  </mergeCells>
  <printOptions/>
  <pageMargins left="0.78740157480315" right="0.196850393700787" top="0.748031496062992" bottom="0.748031496062992" header="0.31496062992126" footer="0.31496062992126"/>
  <pageSetup horizontalDpi="600" verticalDpi="600" orientation="portrait" paperSize="9" r:id="rId4"/>
  <headerFooter>
    <oddFooter>&amp;L&amp;"Arial,Regular"&amp;9OBORINSKA ODVODNJA GRADA DUBROVNIKA -
 kanal oborinskih voda u Vukovarskoj ulici (II FAZA) &amp;R&amp;"Arial,Regular"&amp;9B.10.2.Troškovnik kanala
str.&amp;P/&amp;N</oddFooter>
  </headerFooter>
  <rowBreaks count="9" manualBreakCount="9">
    <brk id="24" max="255" man="1"/>
    <brk id="64" max="255" man="1"/>
    <brk id="80" max="255" man="1"/>
    <brk id="99" max="255" man="1"/>
    <brk id="114" max="255" man="1"/>
    <brk id="127" max="255" man="1"/>
    <brk id="171" max="255" man="1"/>
    <brk id="208" max="255" man="1"/>
    <brk id="22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5"/>
  <sheetViews>
    <sheetView view="pageBreakPreview" zoomScale="110" zoomScaleNormal="110" zoomScaleSheetLayoutView="110" workbookViewId="0" topLeftCell="A274">
      <selection activeCell="E284" sqref="E284"/>
    </sheetView>
  </sheetViews>
  <sheetFormatPr defaultColWidth="9.140625" defaultRowHeight="15"/>
  <cols>
    <col min="1" max="1" width="4.57421875" style="50" customWidth="1"/>
    <col min="2" max="2" width="40.7109375" style="4" customWidth="1"/>
    <col min="3" max="3" width="7.7109375" style="1" customWidth="1"/>
    <col min="4" max="4" width="8.8515625" style="2" customWidth="1"/>
    <col min="5" max="5" width="12.57421875" style="78" customWidth="1"/>
    <col min="6" max="6" width="18.140625" style="78" customWidth="1"/>
    <col min="7" max="16384" width="9.140625" style="3" customWidth="1"/>
  </cols>
  <sheetData>
    <row r="1" spans="1:6" s="36" customFormat="1" ht="33" customHeight="1">
      <c r="A1" s="277"/>
      <c r="B1" s="278"/>
      <c r="C1" s="33"/>
      <c r="D1" s="34" t="s">
        <v>315</v>
      </c>
      <c r="E1" s="34" t="s">
        <v>125</v>
      </c>
      <c r="F1" s="35" t="s">
        <v>143</v>
      </c>
    </row>
    <row r="2" spans="1:6" ht="36">
      <c r="A2" s="106" t="s">
        <v>0</v>
      </c>
      <c r="B2" s="106" t="s">
        <v>1</v>
      </c>
      <c r="C2" s="107" t="s">
        <v>2</v>
      </c>
      <c r="D2" s="108" t="s">
        <v>3</v>
      </c>
      <c r="E2" s="108" t="s">
        <v>4</v>
      </c>
      <c r="F2" s="108" t="s">
        <v>5</v>
      </c>
    </row>
    <row r="3" spans="1:4" ht="12.75">
      <c r="A3" s="49"/>
      <c r="B3" s="7"/>
      <c r="C3" s="8"/>
      <c r="D3" s="9"/>
    </row>
    <row r="4" spans="1:4" ht="63.75">
      <c r="A4" s="49" t="s">
        <v>9</v>
      </c>
      <c r="B4" s="45" t="s">
        <v>331</v>
      </c>
      <c r="C4" s="8"/>
      <c r="D4" s="9"/>
    </row>
    <row r="5" ht="15"/>
    <row r="6" spans="1:4" ht="25.5">
      <c r="A6" s="49" t="s">
        <v>322</v>
      </c>
      <c r="B6" s="45" t="s">
        <v>332</v>
      </c>
      <c r="C6" s="8"/>
      <c r="D6" s="9"/>
    </row>
    <row r="7" ht="12.75"/>
    <row r="8" ht="140.25">
      <c r="B8" s="20" t="s">
        <v>314</v>
      </c>
    </row>
    <row r="9" ht="12.75"/>
    <row r="10" spans="1:2" ht="16.5" customHeight="1">
      <c r="A10" s="51" t="s">
        <v>6</v>
      </c>
      <c r="B10" s="41" t="s">
        <v>29</v>
      </c>
    </row>
    <row r="11" ht="12.75" customHeight="1">
      <c r="B11" s="16"/>
    </row>
    <row r="12" spans="1:6" ht="114.75">
      <c r="A12" s="50" t="s">
        <v>7</v>
      </c>
      <c r="B12" s="37" t="s">
        <v>313</v>
      </c>
      <c r="C12" s="22"/>
      <c r="E12" s="83"/>
      <c r="F12" s="81"/>
    </row>
    <row r="13" spans="2:6" ht="38.25">
      <c r="B13" s="37" t="s">
        <v>321</v>
      </c>
      <c r="C13" s="22"/>
      <c r="E13" s="83"/>
      <c r="F13" s="81"/>
    </row>
    <row r="14" spans="2:6" ht="12.75">
      <c r="B14" s="62" t="s">
        <v>32</v>
      </c>
      <c r="C14" s="69" t="s">
        <v>33</v>
      </c>
      <c r="D14" s="15">
        <v>600</v>
      </c>
      <c r="E14" s="89"/>
      <c r="F14" s="80">
        <f>E14*D14</f>
        <v>0</v>
      </c>
    </row>
    <row r="15" spans="2:6" ht="12.75">
      <c r="B15" s="63" t="s">
        <v>34</v>
      </c>
      <c r="C15" s="70" t="s">
        <v>33</v>
      </c>
      <c r="D15" s="66">
        <v>300</v>
      </c>
      <c r="E15" s="89"/>
      <c r="F15" s="80">
        <f>E15*D15</f>
        <v>0</v>
      </c>
    </row>
    <row r="16" spans="2:6" ht="12.75">
      <c r="B16" s="63" t="s">
        <v>35</v>
      </c>
      <c r="C16" s="70" t="s">
        <v>33</v>
      </c>
      <c r="D16" s="66">
        <v>300</v>
      </c>
      <c r="E16" s="89"/>
      <c r="F16" s="80">
        <f>E16*D16</f>
        <v>0</v>
      </c>
    </row>
    <row r="17" spans="2:6" ht="13.5" customHeight="1">
      <c r="B17" s="37"/>
      <c r="E17" s="83"/>
      <c r="F17" s="81"/>
    </row>
    <row r="18" spans="1:6" ht="38.25">
      <c r="A18" s="50" t="s">
        <v>9</v>
      </c>
      <c r="B18" s="16" t="s">
        <v>36</v>
      </c>
      <c r="C18" s="8"/>
      <c r="D18" s="9"/>
      <c r="E18" s="79"/>
      <c r="F18" s="81"/>
    </row>
    <row r="19" spans="2:6" ht="14.25">
      <c r="B19" s="62" t="s">
        <v>37</v>
      </c>
      <c r="C19" s="47" t="s">
        <v>21</v>
      </c>
      <c r="D19" s="48">
        <v>710</v>
      </c>
      <c r="E19" s="89"/>
      <c r="F19" s="80">
        <f>E19*D19</f>
        <v>0</v>
      </c>
    </row>
    <row r="20" spans="2:6" ht="12.75">
      <c r="B20" s="16"/>
      <c r="C20" s="8"/>
      <c r="D20" s="9"/>
      <c r="E20" s="79"/>
      <c r="F20" s="81"/>
    </row>
    <row r="21" spans="1:6" ht="63.75">
      <c r="A21" s="50" t="s">
        <v>10</v>
      </c>
      <c r="B21" s="16" t="s">
        <v>38</v>
      </c>
      <c r="C21" s="8"/>
      <c r="D21" s="9"/>
      <c r="E21" s="79"/>
      <c r="F21" s="81"/>
    </row>
    <row r="22" spans="2:6" ht="14.25">
      <c r="B22" s="62" t="s">
        <v>39</v>
      </c>
      <c r="C22" s="47" t="s">
        <v>21</v>
      </c>
      <c r="D22" s="48">
        <v>710</v>
      </c>
      <c r="E22" s="89"/>
      <c r="F22" s="80">
        <f>E22*D22</f>
        <v>0</v>
      </c>
    </row>
    <row r="23" spans="2:6" ht="12.75">
      <c r="B23" s="58"/>
      <c r="C23" s="8"/>
      <c r="D23" s="9"/>
      <c r="E23" s="79"/>
      <c r="F23" s="81"/>
    </row>
    <row r="24" spans="1:6" ht="156.75" customHeight="1">
      <c r="A24" s="50" t="s">
        <v>11</v>
      </c>
      <c r="B24" s="16" t="s">
        <v>312</v>
      </c>
      <c r="C24" s="8"/>
      <c r="D24" s="9"/>
      <c r="E24" s="79"/>
      <c r="F24" s="81"/>
    </row>
    <row r="25" spans="2:6" ht="14.25">
      <c r="B25" s="62" t="s">
        <v>44</v>
      </c>
      <c r="C25" s="69" t="s">
        <v>33</v>
      </c>
      <c r="D25" s="48">
        <v>580</v>
      </c>
      <c r="E25" s="89"/>
      <c r="F25" s="80">
        <f>E25*D25</f>
        <v>0</v>
      </c>
    </row>
    <row r="26" spans="2:6" ht="12.75">
      <c r="B26" s="58"/>
      <c r="C26" s="8"/>
      <c r="D26" s="9"/>
      <c r="E26" s="79"/>
      <c r="F26" s="81"/>
    </row>
    <row r="27" spans="1:6" ht="102">
      <c r="A27" s="50" t="s">
        <v>12</v>
      </c>
      <c r="B27" s="16" t="s">
        <v>311</v>
      </c>
      <c r="C27" s="8"/>
      <c r="D27" s="9"/>
      <c r="E27" s="79"/>
      <c r="F27" s="81"/>
    </row>
    <row r="28" spans="2:6" ht="38.25">
      <c r="B28" s="16" t="s">
        <v>46</v>
      </c>
      <c r="C28" s="8"/>
      <c r="D28" s="9"/>
      <c r="F28" s="81"/>
    </row>
    <row r="29" spans="2:6" ht="21" customHeight="1">
      <c r="B29" s="117" t="s">
        <v>47</v>
      </c>
      <c r="C29" s="38"/>
      <c r="D29" s="39"/>
      <c r="F29" s="81"/>
    </row>
    <row r="30" spans="2:6" ht="25.5">
      <c r="B30" s="129" t="s">
        <v>141</v>
      </c>
      <c r="C30" s="69" t="s">
        <v>33</v>
      </c>
      <c r="D30" s="48">
        <v>295</v>
      </c>
      <c r="E30" s="89"/>
      <c r="F30" s="80">
        <f>E30*D30</f>
        <v>0</v>
      </c>
    </row>
    <row r="31" spans="2:6" ht="12.75">
      <c r="B31" s="58"/>
      <c r="C31" s="8"/>
      <c r="D31" s="9"/>
      <c r="E31" s="79"/>
      <c r="F31" s="81"/>
    </row>
    <row r="32" spans="1:6" ht="51">
      <c r="A32" s="50" t="s">
        <v>23</v>
      </c>
      <c r="B32" s="60" t="s">
        <v>199</v>
      </c>
      <c r="C32" s="22"/>
      <c r="D32" s="21"/>
      <c r="E32" s="83"/>
      <c r="F32" s="81"/>
    </row>
    <row r="33" spans="2:6" ht="89.25">
      <c r="B33" s="60" t="s">
        <v>200</v>
      </c>
      <c r="C33" s="22"/>
      <c r="D33" s="21"/>
      <c r="E33" s="83"/>
      <c r="F33" s="81"/>
    </row>
    <row r="34" spans="2:6" ht="12.75">
      <c r="B34" s="60" t="s">
        <v>48</v>
      </c>
      <c r="C34" s="22"/>
      <c r="D34" s="21"/>
      <c r="E34" s="83"/>
      <c r="F34" s="81"/>
    </row>
    <row r="35" spans="2:6" ht="27">
      <c r="B35" s="72" t="s">
        <v>49</v>
      </c>
      <c r="C35" s="69" t="s">
        <v>33</v>
      </c>
      <c r="D35" s="68">
        <v>1200</v>
      </c>
      <c r="E35" s="89"/>
      <c r="F35" s="80">
        <f>E35*D35</f>
        <v>0</v>
      </c>
    </row>
    <row r="36" spans="3:6" ht="12.75">
      <c r="C36" s="22"/>
      <c r="D36" s="21"/>
      <c r="E36" s="83"/>
      <c r="F36" s="81"/>
    </row>
    <row r="37" spans="2:6" ht="30.75" customHeight="1">
      <c r="B37" s="95" t="s">
        <v>310</v>
      </c>
      <c r="C37" s="73"/>
      <c r="D37" s="66"/>
      <c r="E37" s="90"/>
      <c r="F37" s="96">
        <f>SUM(F10:F36)</f>
        <v>0</v>
      </c>
    </row>
    <row r="38" spans="2:6" ht="12.75" customHeight="1">
      <c r="B38" s="59"/>
      <c r="C38" s="23"/>
      <c r="D38" s="12"/>
      <c r="E38" s="82"/>
      <c r="F38" s="82"/>
    </row>
    <row r="39" spans="1:6" ht="13.5" customHeight="1">
      <c r="A39" s="51" t="s">
        <v>13</v>
      </c>
      <c r="B39" s="41" t="s">
        <v>51</v>
      </c>
      <c r="E39" s="82"/>
      <c r="F39" s="82"/>
    </row>
    <row r="40" spans="5:6" ht="12.75" customHeight="1">
      <c r="E40" s="82"/>
      <c r="F40" s="82"/>
    </row>
    <row r="41" spans="1:6" ht="63.75">
      <c r="A41" s="50" t="s">
        <v>7</v>
      </c>
      <c r="B41" s="5" t="s">
        <v>52</v>
      </c>
      <c r="E41" s="82"/>
      <c r="F41" s="82"/>
    </row>
    <row r="42" spans="2:6" ht="63.75">
      <c r="B42" s="5" t="s">
        <v>53</v>
      </c>
      <c r="E42" s="82"/>
      <c r="F42" s="82"/>
    </row>
    <row r="43" spans="2:6" ht="25.5">
      <c r="B43" s="5" t="s">
        <v>54</v>
      </c>
      <c r="E43" s="82"/>
      <c r="F43" s="82"/>
    </row>
    <row r="44" spans="2:6" ht="14.25">
      <c r="B44" s="62" t="s">
        <v>55</v>
      </c>
      <c r="C44" s="14" t="s">
        <v>56</v>
      </c>
      <c r="D44" s="15">
        <v>1770</v>
      </c>
      <c r="E44" s="89"/>
      <c r="F44" s="80">
        <f>E44*D44</f>
        <v>0</v>
      </c>
    </row>
    <row r="45" spans="2:6" ht="12.75">
      <c r="B45" s="5"/>
      <c r="C45" s="23"/>
      <c r="E45" s="82"/>
      <c r="F45" s="83"/>
    </row>
    <row r="46" spans="1:6" s="125" customFormat="1" ht="107.25" customHeight="1">
      <c r="A46" s="52" t="s">
        <v>9</v>
      </c>
      <c r="B46" s="11" t="s">
        <v>195</v>
      </c>
      <c r="C46" s="8"/>
      <c r="D46" s="9"/>
      <c r="E46" s="86"/>
      <c r="F46" s="86"/>
    </row>
    <row r="47" spans="1:6" s="125" customFormat="1" ht="12.75">
      <c r="A47" s="52"/>
      <c r="B47" s="155" t="s">
        <v>57</v>
      </c>
      <c r="C47" s="8"/>
      <c r="D47" s="9"/>
      <c r="E47" s="86"/>
      <c r="F47" s="86"/>
    </row>
    <row r="48" spans="1:6" s="125" customFormat="1" ht="14.25">
      <c r="A48" s="52"/>
      <c r="B48" s="155" t="s">
        <v>58</v>
      </c>
      <c r="C48" s="8"/>
      <c r="D48" s="9"/>
      <c r="E48" s="86"/>
      <c r="F48" s="86"/>
    </row>
    <row r="49" spans="1:6" s="125" customFormat="1" ht="14.25">
      <c r="A49" s="52"/>
      <c r="B49" s="153" t="s">
        <v>59</v>
      </c>
      <c r="C49" s="47" t="s">
        <v>56</v>
      </c>
      <c r="D49" s="48">
        <v>8</v>
      </c>
      <c r="E49" s="89"/>
      <c r="F49" s="89">
        <f>E49*D49</f>
        <v>0</v>
      </c>
    </row>
    <row r="50" spans="1:6" s="125" customFormat="1" ht="14.25">
      <c r="A50" s="52"/>
      <c r="B50" s="167" t="s">
        <v>60</v>
      </c>
      <c r="C50" s="64" t="s">
        <v>56</v>
      </c>
      <c r="D50" s="65">
        <v>0</v>
      </c>
      <c r="E50" s="89"/>
      <c r="F50" s="89">
        <f>E50*D50</f>
        <v>0</v>
      </c>
    </row>
    <row r="51" spans="5:6" ht="12.75" customHeight="1">
      <c r="E51" s="82"/>
      <c r="F51" s="82"/>
    </row>
    <row r="52" spans="2:6" ht="24" customHeight="1">
      <c r="B52" s="95" t="s">
        <v>309</v>
      </c>
      <c r="C52" s="73"/>
      <c r="D52" s="66"/>
      <c r="E52" s="93"/>
      <c r="F52" s="96">
        <f>SUM(F39:F51)</f>
        <v>0</v>
      </c>
    </row>
    <row r="53" spans="5:6" ht="12.75">
      <c r="E53" s="82"/>
      <c r="F53" s="82"/>
    </row>
    <row r="54" spans="1:6" ht="25.5">
      <c r="A54" s="51" t="s">
        <v>28</v>
      </c>
      <c r="B54" s="41" t="s">
        <v>62</v>
      </c>
      <c r="C54" s="6"/>
      <c r="E54" s="82"/>
      <c r="F54" s="82"/>
    </row>
    <row r="55" spans="2:6" ht="11.25" customHeight="1">
      <c r="B55" s="5"/>
      <c r="E55" s="82"/>
      <c r="F55" s="82"/>
    </row>
    <row r="56" spans="2:6" ht="63.75">
      <c r="B56" s="5" t="s">
        <v>63</v>
      </c>
      <c r="E56" s="82"/>
      <c r="F56" s="82"/>
    </row>
    <row r="57" spans="2:6" ht="51">
      <c r="B57" s="4" t="s">
        <v>64</v>
      </c>
      <c r="E57" s="82"/>
      <c r="F57" s="82"/>
    </row>
    <row r="58" spans="2:6" ht="25.5">
      <c r="B58" s="59" t="s">
        <v>65</v>
      </c>
      <c r="E58" s="84"/>
      <c r="F58" s="84"/>
    </row>
    <row r="59" spans="2:6" ht="63.75">
      <c r="B59" s="4" t="s">
        <v>66</v>
      </c>
      <c r="E59" s="84"/>
      <c r="F59" s="84"/>
    </row>
    <row r="60" spans="2:6" ht="38.25">
      <c r="B60" s="4" t="s">
        <v>67</v>
      </c>
      <c r="E60" s="84"/>
      <c r="F60" s="84"/>
    </row>
    <row r="61" spans="2:6" ht="38.25">
      <c r="B61" s="4" t="s">
        <v>68</v>
      </c>
      <c r="E61" s="84"/>
      <c r="F61" s="84"/>
    </row>
    <row r="62" spans="2:6" ht="11.25" customHeight="1">
      <c r="B62" s="5"/>
      <c r="E62" s="84"/>
      <c r="F62" s="84"/>
    </row>
    <row r="63" spans="1:6" ht="76.5">
      <c r="A63" s="50" t="s">
        <v>7</v>
      </c>
      <c r="B63" s="4" t="s">
        <v>162</v>
      </c>
      <c r="E63" s="92"/>
      <c r="F63" s="81"/>
    </row>
    <row r="64" spans="2:6" ht="12.75">
      <c r="B64" s="59" t="s">
        <v>74</v>
      </c>
      <c r="E64" s="92"/>
      <c r="F64" s="81"/>
    </row>
    <row r="65" spans="2:6" ht="14.25">
      <c r="B65" s="62" t="s">
        <v>75</v>
      </c>
      <c r="C65" s="14" t="s">
        <v>71</v>
      </c>
      <c r="D65" s="15">
        <v>3</v>
      </c>
      <c r="E65" s="89"/>
      <c r="F65" s="80">
        <f>E65*D65</f>
        <v>0</v>
      </c>
    </row>
    <row r="66" spans="2:6" ht="12.75">
      <c r="B66" s="58"/>
      <c r="E66" s="92"/>
      <c r="F66" s="81"/>
    </row>
    <row r="67" spans="1:6" ht="118.5" customHeight="1">
      <c r="A67" s="50" t="s">
        <v>9</v>
      </c>
      <c r="B67" s="4" t="s">
        <v>308</v>
      </c>
      <c r="E67" s="92"/>
      <c r="F67" s="81"/>
    </row>
    <row r="68" spans="2:6" ht="25.5">
      <c r="B68" s="59" t="s">
        <v>76</v>
      </c>
      <c r="E68" s="92"/>
      <c r="F68" s="81"/>
    </row>
    <row r="69" spans="2:6" ht="12.75" customHeight="1">
      <c r="B69" s="62" t="s">
        <v>77</v>
      </c>
      <c r="C69" s="14" t="s">
        <v>19</v>
      </c>
      <c r="D69" s="15">
        <v>9</v>
      </c>
      <c r="E69" s="89"/>
      <c r="F69" s="80">
        <f>E69*D69</f>
        <v>0</v>
      </c>
    </row>
    <row r="70" spans="2:6" ht="12.75">
      <c r="B70" s="58"/>
      <c r="E70" s="92"/>
      <c r="F70" s="81"/>
    </row>
    <row r="71" spans="1:6" ht="51">
      <c r="A71" s="50" t="s">
        <v>10</v>
      </c>
      <c r="B71" s="4" t="s">
        <v>163</v>
      </c>
      <c r="E71" s="94"/>
      <c r="F71" s="81"/>
    </row>
    <row r="72" spans="2:6" ht="53.25" customHeight="1">
      <c r="B72" s="59" t="s">
        <v>78</v>
      </c>
      <c r="E72" s="94"/>
      <c r="F72" s="81"/>
    </row>
    <row r="73" spans="2:6" ht="25.5">
      <c r="B73" s="59" t="s">
        <v>79</v>
      </c>
      <c r="E73" s="92"/>
      <c r="F73" s="81"/>
    </row>
    <row r="74" spans="2:6" ht="12.75">
      <c r="B74" s="58" t="s">
        <v>80</v>
      </c>
      <c r="E74" s="92"/>
      <c r="F74" s="81"/>
    </row>
    <row r="75" spans="2:6" ht="12.75">
      <c r="B75" s="62" t="s">
        <v>142</v>
      </c>
      <c r="C75" s="14" t="s">
        <v>81</v>
      </c>
      <c r="D75" s="15">
        <v>300</v>
      </c>
      <c r="E75" s="89"/>
      <c r="F75" s="80">
        <f>E75*D75</f>
        <v>0</v>
      </c>
    </row>
    <row r="76" spans="2:6" ht="12.75">
      <c r="B76" s="10"/>
      <c r="E76" s="82"/>
      <c r="F76" s="81"/>
    </row>
    <row r="77" spans="2:6" ht="25.5">
      <c r="B77" s="13" t="s">
        <v>307</v>
      </c>
      <c r="C77" s="73"/>
      <c r="D77" s="66"/>
      <c r="E77" s="93"/>
      <c r="F77" s="97">
        <f>SUM(F54:F76)</f>
        <v>0</v>
      </c>
    </row>
    <row r="78" spans="2:6" ht="12.75">
      <c r="B78" s="24"/>
      <c r="E78" s="82"/>
      <c r="F78" s="85"/>
    </row>
    <row r="79" spans="1:6" ht="12.75">
      <c r="A79" s="51" t="s">
        <v>50</v>
      </c>
      <c r="B79" s="41" t="s">
        <v>83</v>
      </c>
      <c r="E79" s="82"/>
      <c r="F79" s="81"/>
    </row>
    <row r="80" spans="5:6" ht="12.75">
      <c r="E80" s="82"/>
      <c r="F80" s="81"/>
    </row>
    <row r="81" spans="1:6" ht="106.5" customHeight="1">
      <c r="A81" s="50" t="s">
        <v>7</v>
      </c>
      <c r="B81" s="5" t="s">
        <v>306</v>
      </c>
      <c r="C81" s="25"/>
      <c r="E81" s="82"/>
      <c r="F81" s="81"/>
    </row>
    <row r="82" spans="2:6" ht="12.75">
      <c r="B82" s="58" t="s">
        <v>84</v>
      </c>
      <c r="C82" s="25"/>
      <c r="E82" s="82"/>
      <c r="F82" s="81"/>
    </row>
    <row r="83" spans="2:6" ht="12.75">
      <c r="B83" s="62" t="s">
        <v>85</v>
      </c>
      <c r="C83" s="43" t="s">
        <v>19</v>
      </c>
      <c r="D83" s="15">
        <v>9</v>
      </c>
      <c r="E83" s="89"/>
      <c r="F83" s="80">
        <f>E83*D83</f>
        <v>0</v>
      </c>
    </row>
    <row r="84" spans="3:6" ht="12.75" customHeight="1">
      <c r="C84" s="26"/>
      <c r="E84" s="82"/>
      <c r="F84" s="81"/>
    </row>
    <row r="85" spans="1:6" ht="76.5">
      <c r="A85" s="50" t="s">
        <v>9</v>
      </c>
      <c r="B85" s="5" t="s">
        <v>86</v>
      </c>
      <c r="C85" s="26"/>
      <c r="E85" s="82"/>
      <c r="F85" s="81"/>
    </row>
    <row r="86" spans="2:6" ht="25.5">
      <c r="B86" s="59" t="s">
        <v>76</v>
      </c>
      <c r="C86" s="26"/>
      <c r="E86" s="82"/>
      <c r="F86" s="81"/>
    </row>
    <row r="87" spans="2:6" ht="12.75">
      <c r="B87" s="62" t="s">
        <v>77</v>
      </c>
      <c r="C87" s="43" t="s">
        <v>19</v>
      </c>
      <c r="D87" s="15">
        <v>9</v>
      </c>
      <c r="E87" s="89"/>
      <c r="F87" s="80">
        <f>E87*D87</f>
        <v>0</v>
      </c>
    </row>
    <row r="88" spans="3:6" ht="12.75">
      <c r="C88" s="26"/>
      <c r="E88" s="82"/>
      <c r="F88" s="82"/>
    </row>
    <row r="89" spans="2:6" ht="12.75">
      <c r="B89" s="42" t="s">
        <v>305</v>
      </c>
      <c r="C89" s="75"/>
      <c r="D89" s="66"/>
      <c r="E89" s="93"/>
      <c r="F89" s="98">
        <f>SUM(F79:F88)</f>
        <v>0</v>
      </c>
    </row>
    <row r="90" spans="3:6" ht="12.75">
      <c r="C90" s="26"/>
      <c r="E90" s="84"/>
      <c r="F90" s="84"/>
    </row>
    <row r="91" spans="1:6" ht="12.75">
      <c r="A91" s="51" t="s">
        <v>61</v>
      </c>
      <c r="B91" s="41" t="s">
        <v>88</v>
      </c>
      <c r="C91" s="26"/>
      <c r="E91" s="84"/>
      <c r="F91" s="84"/>
    </row>
    <row r="92" spans="1:6" ht="12.75">
      <c r="A92" s="53"/>
      <c r="B92" s="20"/>
      <c r="C92" s="26"/>
      <c r="E92" s="84"/>
      <c r="F92" s="84"/>
    </row>
    <row r="93" spans="2:6" ht="133.5" customHeight="1">
      <c r="B93" s="5" t="s">
        <v>304</v>
      </c>
      <c r="C93" s="26"/>
      <c r="E93" s="84"/>
      <c r="F93" s="84"/>
    </row>
    <row r="94" spans="1:6" ht="63.75">
      <c r="A94" s="50" t="s">
        <v>7</v>
      </c>
      <c r="B94" s="4" t="s">
        <v>169</v>
      </c>
      <c r="C94" s="26"/>
      <c r="E94" s="84"/>
      <c r="F94" s="84"/>
    </row>
    <row r="95" spans="2:6" ht="76.5">
      <c r="B95" s="5" t="s">
        <v>303</v>
      </c>
      <c r="C95" s="26"/>
      <c r="E95" s="84"/>
      <c r="F95" s="84"/>
    </row>
    <row r="96" spans="2:6" ht="63.75">
      <c r="B96" s="5" t="s">
        <v>90</v>
      </c>
      <c r="C96" s="26"/>
      <c r="E96" s="84"/>
      <c r="F96" s="84"/>
    </row>
    <row r="97" spans="2:6" ht="51">
      <c r="B97" s="5" t="s">
        <v>302</v>
      </c>
      <c r="C97" s="26"/>
      <c r="E97" s="82"/>
      <c r="F97" s="82"/>
    </row>
    <row r="98" spans="2:6" ht="28.5" customHeight="1">
      <c r="B98" s="5" t="s">
        <v>92</v>
      </c>
      <c r="C98" s="26"/>
      <c r="E98" s="82"/>
      <c r="F98" s="82"/>
    </row>
    <row r="99" spans="1:6" s="125" customFormat="1" ht="12.75">
      <c r="A99" s="52"/>
      <c r="B99" s="153" t="s">
        <v>301</v>
      </c>
      <c r="C99" s="152" t="s">
        <v>8</v>
      </c>
      <c r="D99" s="48">
        <v>360</v>
      </c>
      <c r="E99" s="89"/>
      <c r="F99" s="89">
        <f>E99*D99</f>
        <v>0</v>
      </c>
    </row>
    <row r="100" spans="1:6" s="125" customFormat="1" ht="12.75">
      <c r="A100" s="52"/>
      <c r="B100" s="167" t="s">
        <v>284</v>
      </c>
      <c r="C100" s="166" t="s">
        <v>8</v>
      </c>
      <c r="D100" s="65">
        <v>30</v>
      </c>
      <c r="E100" s="89"/>
      <c r="F100" s="89">
        <f>E100*D100</f>
        <v>0</v>
      </c>
    </row>
    <row r="101" spans="1:6" s="125" customFormat="1" ht="12.75">
      <c r="A101" s="52"/>
      <c r="B101" s="167" t="s">
        <v>300</v>
      </c>
      <c r="C101" s="166" t="s">
        <v>8</v>
      </c>
      <c r="D101" s="65">
        <v>150</v>
      </c>
      <c r="E101" s="89"/>
      <c r="F101" s="89">
        <f>E101*D101</f>
        <v>0</v>
      </c>
    </row>
    <row r="102" spans="3:6" ht="12.75">
      <c r="C102" s="26"/>
      <c r="E102" s="82"/>
      <c r="F102" s="82"/>
    </row>
    <row r="103" spans="1:6" ht="63.75" customHeight="1">
      <c r="A103" s="50" t="s">
        <v>9</v>
      </c>
      <c r="B103" s="5" t="s">
        <v>299</v>
      </c>
      <c r="C103" s="26"/>
      <c r="E103" s="82"/>
      <c r="F103" s="82"/>
    </row>
    <row r="104" spans="2:6" ht="38.25">
      <c r="B104" s="5" t="s">
        <v>93</v>
      </c>
      <c r="C104" s="26"/>
      <c r="E104" s="82"/>
      <c r="F104" s="82"/>
    </row>
    <row r="105" spans="2:6" ht="102">
      <c r="B105" s="5" t="s">
        <v>298</v>
      </c>
      <c r="C105" s="26"/>
      <c r="E105" s="84"/>
      <c r="F105" s="84"/>
    </row>
    <row r="106" spans="2:3" ht="89.25">
      <c r="B106" s="4" t="s">
        <v>297</v>
      </c>
      <c r="C106" s="26"/>
    </row>
    <row r="107" spans="2:3" ht="63.75">
      <c r="B107" s="4" t="s">
        <v>102</v>
      </c>
      <c r="C107" s="26"/>
    </row>
    <row r="108" spans="2:3" ht="89.25">
      <c r="B108" s="4" t="s">
        <v>103</v>
      </c>
      <c r="C108" s="26"/>
    </row>
    <row r="109" spans="2:6" ht="42" customHeight="1">
      <c r="B109" s="4" t="s">
        <v>104</v>
      </c>
      <c r="C109" s="26"/>
      <c r="E109" s="79"/>
      <c r="F109" s="79"/>
    </row>
    <row r="110" spans="1:6" s="125" customFormat="1" ht="30" customHeight="1">
      <c r="A110" s="52"/>
      <c r="B110" s="177" t="s">
        <v>296</v>
      </c>
      <c r="C110" s="176" t="s">
        <v>19</v>
      </c>
      <c r="D110" s="175">
        <v>9</v>
      </c>
      <c r="E110" s="174"/>
      <c r="F110" s="174">
        <f>E110*D110</f>
        <v>0</v>
      </c>
    </row>
    <row r="111" spans="2:6" ht="12.75">
      <c r="B111" s="5"/>
      <c r="C111" s="26"/>
      <c r="E111" s="82"/>
      <c r="F111" s="82"/>
    </row>
    <row r="112" spans="1:6" ht="89.25">
      <c r="A112" s="50" t="s">
        <v>10</v>
      </c>
      <c r="B112" s="5" t="s">
        <v>295</v>
      </c>
      <c r="C112" s="26"/>
      <c r="E112" s="82"/>
      <c r="F112" s="82"/>
    </row>
    <row r="113" spans="1:6" s="27" customFormat="1" ht="63.75">
      <c r="A113" s="52"/>
      <c r="B113" s="10" t="s">
        <v>294</v>
      </c>
      <c r="C113" s="8"/>
      <c r="D113" s="9"/>
      <c r="E113" s="173"/>
      <c r="F113" s="78"/>
    </row>
    <row r="114" spans="1:6" s="27" customFormat="1" ht="38.25">
      <c r="A114" s="52"/>
      <c r="B114" s="10" t="s">
        <v>293</v>
      </c>
      <c r="C114" s="8"/>
      <c r="D114" s="9"/>
      <c r="E114" s="173"/>
      <c r="F114" s="78"/>
    </row>
    <row r="115" spans="1:6" s="27" customFormat="1" ht="25.5">
      <c r="A115" s="52"/>
      <c r="B115" s="10" t="s">
        <v>292</v>
      </c>
      <c r="C115" s="8"/>
      <c r="D115" s="9"/>
      <c r="E115" s="173"/>
      <c r="F115" s="78"/>
    </row>
    <row r="116" spans="1:6" s="164" customFormat="1" ht="14.25">
      <c r="A116" s="52"/>
      <c r="B116" s="153" t="s">
        <v>291</v>
      </c>
      <c r="C116" s="47" t="s">
        <v>19</v>
      </c>
      <c r="D116" s="48">
        <v>12</v>
      </c>
      <c r="E116" s="89"/>
      <c r="F116" s="89">
        <f>E116*D116</f>
        <v>0</v>
      </c>
    </row>
    <row r="117" spans="1:6" s="164" customFormat="1" ht="14.25">
      <c r="A117" s="52"/>
      <c r="B117" s="153" t="s">
        <v>290</v>
      </c>
      <c r="C117" s="47" t="s">
        <v>19</v>
      </c>
      <c r="D117" s="48">
        <v>12</v>
      </c>
      <c r="E117" s="89"/>
      <c r="F117" s="89">
        <f>E117*D117</f>
        <v>0</v>
      </c>
    </row>
    <row r="118" spans="1:6" s="164" customFormat="1" ht="12.75">
      <c r="A118" s="52"/>
      <c r="B118" s="153" t="s">
        <v>289</v>
      </c>
      <c r="C118" s="47" t="s">
        <v>19</v>
      </c>
      <c r="D118" s="48">
        <v>2</v>
      </c>
      <c r="E118" s="89"/>
      <c r="F118" s="89">
        <f>E118*D118</f>
        <v>0</v>
      </c>
    </row>
    <row r="119" spans="1:6" s="27" customFormat="1" ht="12.75">
      <c r="A119" s="50"/>
      <c r="B119" s="5"/>
      <c r="C119" s="26"/>
      <c r="D119" s="2"/>
      <c r="E119" s="82"/>
      <c r="F119" s="82"/>
    </row>
    <row r="120" spans="1:6" s="164" customFormat="1" ht="51">
      <c r="A120" s="52" t="s">
        <v>11</v>
      </c>
      <c r="B120" s="11" t="s">
        <v>288</v>
      </c>
      <c r="C120" s="172"/>
      <c r="D120" s="9"/>
      <c r="E120" s="86"/>
      <c r="F120" s="86"/>
    </row>
    <row r="121" spans="1:6" s="125" customFormat="1" ht="12.75">
      <c r="A121" s="52"/>
      <c r="B121" s="153" t="s">
        <v>287</v>
      </c>
      <c r="C121" s="47" t="s">
        <v>19</v>
      </c>
      <c r="D121" s="48">
        <v>2</v>
      </c>
      <c r="E121" s="89"/>
      <c r="F121" s="89">
        <f>E121*D121</f>
        <v>0</v>
      </c>
    </row>
    <row r="122" spans="1:6" s="125" customFormat="1" ht="12.75">
      <c r="A122" s="52"/>
      <c r="B122" s="10"/>
      <c r="C122" s="8"/>
      <c r="D122" s="9"/>
      <c r="E122" s="86"/>
      <c r="F122" s="86"/>
    </row>
    <row r="123" spans="1:6" s="125" customFormat="1" ht="12.75">
      <c r="A123" s="52"/>
      <c r="B123" s="46" t="s">
        <v>286</v>
      </c>
      <c r="C123" s="64"/>
      <c r="D123" s="65"/>
      <c r="E123" s="109"/>
      <c r="F123" s="99">
        <f>SUM(F91:F122)</f>
        <v>0</v>
      </c>
    </row>
    <row r="124" spans="1:6" s="125" customFormat="1" ht="15">
      <c r="A124" s="50"/>
      <c r="B124" s="40"/>
      <c r="C124" s="32"/>
      <c r="D124" s="29"/>
      <c r="E124" s="86"/>
      <c r="F124" s="82"/>
    </row>
    <row r="125" spans="1:6" s="27" customFormat="1" ht="12.75">
      <c r="A125" s="51" t="s">
        <v>82</v>
      </c>
      <c r="B125" s="41" t="s">
        <v>106</v>
      </c>
      <c r="C125" s="1"/>
      <c r="D125" s="2"/>
      <c r="E125" s="86"/>
      <c r="F125" s="82"/>
    </row>
    <row r="126" spans="1:6" s="27" customFormat="1" ht="12.75">
      <c r="A126" s="53"/>
      <c r="B126" s="20"/>
      <c r="C126" s="1"/>
      <c r="D126" s="2"/>
      <c r="E126" s="86"/>
      <c r="F126" s="82"/>
    </row>
    <row r="127" spans="1:6" s="27" customFormat="1" ht="89.25">
      <c r="A127" s="50" t="s">
        <v>7</v>
      </c>
      <c r="B127" s="28" t="s">
        <v>107</v>
      </c>
      <c r="C127" s="1"/>
      <c r="D127" s="2"/>
      <c r="E127" s="86"/>
      <c r="F127" s="82"/>
    </row>
    <row r="128" spans="1:6" s="27" customFormat="1" ht="13.5" customHeight="1">
      <c r="A128" s="50"/>
      <c r="B128" s="58" t="s">
        <v>108</v>
      </c>
      <c r="C128" s="1"/>
      <c r="D128" s="2"/>
      <c r="E128" s="86"/>
      <c r="F128" s="82"/>
    </row>
    <row r="129" spans="1:6" s="27" customFormat="1" ht="12.75">
      <c r="A129" s="52"/>
      <c r="B129" s="153" t="s">
        <v>285</v>
      </c>
      <c r="C129" s="171" t="s">
        <v>8</v>
      </c>
      <c r="D129" s="170">
        <v>360</v>
      </c>
      <c r="E129" s="169"/>
      <c r="F129" s="169">
        <f>E129*D129</f>
        <v>0</v>
      </c>
    </row>
    <row r="130" spans="1:6" s="27" customFormat="1" ht="12.75">
      <c r="A130" s="52"/>
      <c r="B130" s="168" t="s">
        <v>284</v>
      </c>
      <c r="C130" s="166" t="s">
        <v>8</v>
      </c>
      <c r="D130" s="65">
        <v>30</v>
      </c>
      <c r="E130" s="89"/>
      <c r="F130" s="89">
        <f>E130*D130</f>
        <v>0</v>
      </c>
    </row>
    <row r="131" spans="1:6" s="27" customFormat="1" ht="12.75">
      <c r="A131" s="52"/>
      <c r="B131" s="167" t="s">
        <v>283</v>
      </c>
      <c r="C131" s="166" t="s">
        <v>8</v>
      </c>
      <c r="D131" s="65">
        <v>150</v>
      </c>
      <c r="E131" s="89"/>
      <c r="F131" s="89">
        <f>E131*D131</f>
        <v>0</v>
      </c>
    </row>
    <row r="132" spans="1:6" ht="12.75">
      <c r="A132" s="52"/>
      <c r="B132" s="167" t="s">
        <v>282</v>
      </c>
      <c r="C132" s="166" t="s">
        <v>19</v>
      </c>
      <c r="D132" s="65">
        <v>9</v>
      </c>
      <c r="E132" s="89"/>
      <c r="F132" s="89">
        <f>E132*D132</f>
        <v>0</v>
      </c>
    </row>
    <row r="133" spans="5:6" ht="12.75">
      <c r="E133" s="79"/>
      <c r="F133" s="79"/>
    </row>
    <row r="134" spans="1:6" s="164" customFormat="1" ht="76.5">
      <c r="A134" s="52" t="s">
        <v>9</v>
      </c>
      <c r="B134" s="11" t="s">
        <v>281</v>
      </c>
      <c r="C134" s="8"/>
      <c r="D134" s="9"/>
      <c r="E134" s="137"/>
      <c r="F134" s="137"/>
    </row>
    <row r="135" spans="1:6" s="164" customFormat="1" ht="12.75">
      <c r="A135" s="52"/>
      <c r="B135" s="165" t="s">
        <v>280</v>
      </c>
      <c r="C135" s="38"/>
      <c r="D135" s="39"/>
      <c r="E135" s="137"/>
      <c r="F135" s="137"/>
    </row>
    <row r="136" spans="1:6" s="164" customFormat="1" ht="12.75">
      <c r="A136" s="52"/>
      <c r="B136" s="153" t="s">
        <v>279</v>
      </c>
      <c r="C136" s="47" t="s">
        <v>19</v>
      </c>
      <c r="D136" s="48">
        <v>2</v>
      </c>
      <c r="E136" s="89"/>
      <c r="F136" s="89">
        <f>E136*D136</f>
        <v>0</v>
      </c>
    </row>
    <row r="137" spans="1:6" s="27" customFormat="1" ht="12.75">
      <c r="A137" s="52"/>
      <c r="B137" s="58"/>
      <c r="C137" s="8"/>
      <c r="D137" s="9"/>
      <c r="E137" s="79"/>
      <c r="F137" s="79"/>
    </row>
    <row r="138" spans="1:6" s="27" customFormat="1" ht="12.75">
      <c r="A138" s="50"/>
      <c r="B138" s="4"/>
      <c r="C138" s="1"/>
      <c r="D138" s="2"/>
      <c r="E138" s="82"/>
      <c r="F138" s="82"/>
    </row>
    <row r="139" spans="1:6" s="27" customFormat="1" ht="12.75">
      <c r="A139" s="50"/>
      <c r="B139" s="95" t="s">
        <v>278</v>
      </c>
      <c r="C139" s="73"/>
      <c r="D139" s="66"/>
      <c r="E139" s="93"/>
      <c r="F139" s="96">
        <f>SUM(F125:F138)</f>
        <v>0</v>
      </c>
    </row>
    <row r="140" spans="1:6" s="27" customFormat="1" ht="12.75">
      <c r="A140" s="50"/>
      <c r="B140" s="24"/>
      <c r="C140" s="1"/>
      <c r="D140" s="2"/>
      <c r="E140" s="84"/>
      <c r="F140" s="84"/>
    </row>
    <row r="141" spans="2:6" ht="12.75">
      <c r="B141" s="135"/>
      <c r="C141" s="32"/>
      <c r="D141" s="29"/>
      <c r="E141" s="82"/>
      <c r="F141" s="134"/>
    </row>
    <row r="142" spans="1:6" ht="12.75">
      <c r="A142" s="51"/>
      <c r="B142" s="41" t="s">
        <v>327</v>
      </c>
      <c r="C142" s="32"/>
      <c r="D142" s="29"/>
      <c r="E142" s="82"/>
      <c r="F142" s="134"/>
    </row>
    <row r="143" spans="1:6" ht="12.75">
      <c r="A143" s="286"/>
      <c r="B143" s="287"/>
      <c r="C143" s="32"/>
      <c r="D143" s="29"/>
      <c r="E143" s="82"/>
      <c r="F143" s="134"/>
    </row>
    <row r="144" spans="2:6" ht="12.75">
      <c r="B144" s="76"/>
      <c r="C144" s="70"/>
      <c r="D144" s="66"/>
      <c r="E144" s="112"/>
      <c r="F144" s="113"/>
    </row>
    <row r="145" spans="1:6" ht="15">
      <c r="A145" s="101" t="s">
        <v>6</v>
      </c>
      <c r="B145" s="102" t="s">
        <v>116</v>
      </c>
      <c r="C145" s="103"/>
      <c r="D145" s="103"/>
      <c r="E145" s="104"/>
      <c r="F145" s="105">
        <f>F37</f>
        <v>0</v>
      </c>
    </row>
    <row r="146" spans="1:6" ht="15">
      <c r="A146" s="54"/>
      <c r="B146" s="61"/>
      <c r="C146"/>
      <c r="D146"/>
      <c r="E146" s="87"/>
      <c r="F146" s="87"/>
    </row>
    <row r="147" spans="1:6" ht="15">
      <c r="A147" s="101" t="s">
        <v>13</v>
      </c>
      <c r="B147" s="102" t="s">
        <v>117</v>
      </c>
      <c r="C147" s="103"/>
      <c r="D147" s="103"/>
      <c r="E147" s="104"/>
      <c r="F147" s="105">
        <f>F52</f>
        <v>0</v>
      </c>
    </row>
    <row r="148" spans="1:6" ht="15">
      <c r="A148" s="54"/>
      <c r="B148" s="61"/>
      <c r="C148"/>
      <c r="D148"/>
      <c r="E148" s="87"/>
      <c r="F148" s="87"/>
    </row>
    <row r="149" spans="1:6" ht="15">
      <c r="A149" s="101" t="s">
        <v>28</v>
      </c>
      <c r="B149" s="102" t="s">
        <v>118</v>
      </c>
      <c r="C149" s="103"/>
      <c r="D149" s="103"/>
      <c r="E149" s="104"/>
      <c r="F149" s="105">
        <f>F77</f>
        <v>0</v>
      </c>
    </row>
    <row r="150" spans="1:6" ht="15">
      <c r="A150" s="54"/>
      <c r="B150" s="61"/>
      <c r="C150"/>
      <c r="D150"/>
      <c r="E150" s="87"/>
      <c r="F150" s="87"/>
    </row>
    <row r="151" spans="1:6" ht="15">
      <c r="A151" s="101" t="s">
        <v>50</v>
      </c>
      <c r="B151" s="102" t="s">
        <v>119</v>
      </c>
      <c r="C151" s="103"/>
      <c r="D151" s="103"/>
      <c r="E151" s="104"/>
      <c r="F151" s="105">
        <f>F89</f>
        <v>0</v>
      </c>
    </row>
    <row r="152" spans="1:6" ht="12.75" customHeight="1">
      <c r="A152" s="54"/>
      <c r="B152" s="61"/>
      <c r="C152"/>
      <c r="D152"/>
      <c r="E152" s="87"/>
      <c r="F152" s="87"/>
    </row>
    <row r="153" spans="1:6" ht="15" customHeight="1">
      <c r="A153" s="101" t="s">
        <v>61</v>
      </c>
      <c r="B153" s="102" t="s">
        <v>120</v>
      </c>
      <c r="C153" s="103"/>
      <c r="D153" s="103"/>
      <c r="E153" s="104"/>
      <c r="F153" s="105">
        <f>F123</f>
        <v>0</v>
      </c>
    </row>
    <row r="154" spans="1:6" ht="15">
      <c r="A154" s="54"/>
      <c r="B154" s="61"/>
      <c r="C154"/>
      <c r="D154"/>
      <c r="E154" s="87"/>
      <c r="F154" s="87"/>
    </row>
    <row r="155" spans="1:6" ht="15">
      <c r="A155" s="101" t="s">
        <v>82</v>
      </c>
      <c r="B155" s="102" t="s">
        <v>121</v>
      </c>
      <c r="C155" s="103"/>
      <c r="D155" s="103"/>
      <c r="E155" s="104"/>
      <c r="F155" s="105">
        <f>F139</f>
        <v>0</v>
      </c>
    </row>
    <row r="156" spans="1:6" ht="15">
      <c r="A156" s="54"/>
      <c r="B156" s="100"/>
      <c r="C156" s="114"/>
      <c r="D156" s="114"/>
      <c r="E156" s="115"/>
      <c r="F156" s="116"/>
    </row>
    <row r="157" spans="1:6" ht="15">
      <c r="A157" s="55"/>
      <c r="B157" s="61"/>
      <c r="C157"/>
      <c r="D157"/>
      <c r="E157" s="87"/>
      <c r="F157" s="87"/>
    </row>
    <row r="158" spans="2:6" ht="15.75">
      <c r="B158" s="271" t="s">
        <v>324</v>
      </c>
      <c r="C158" s="276"/>
      <c r="D158" s="276"/>
      <c r="E158" s="281">
        <f>SUM(F145:F157)</f>
        <v>0</v>
      </c>
      <c r="F158" s="281"/>
    </row>
    <row r="159" spans="1:6" ht="15">
      <c r="A159" s="55"/>
      <c r="B159" s="61"/>
      <c r="C159"/>
      <c r="D159"/>
      <c r="E159" s="87"/>
      <c r="F159" s="87"/>
    </row>
    <row r="160" spans="1:4" ht="25.5">
      <c r="A160" s="49" t="s">
        <v>323</v>
      </c>
      <c r="B160" s="45" t="s">
        <v>333</v>
      </c>
      <c r="C160" s="8"/>
      <c r="D160" s="9"/>
    </row>
    <row r="161" spans="1:6" ht="15">
      <c r="A161" s="55"/>
      <c r="B161" s="61"/>
      <c r="C161"/>
      <c r="D161"/>
      <c r="E161" s="87"/>
      <c r="F161" s="87"/>
    </row>
    <row r="162" spans="1:6" ht="25.5">
      <c r="A162" s="51" t="s">
        <v>6</v>
      </c>
      <c r="B162" s="41" t="s">
        <v>62</v>
      </c>
      <c r="C162" s="6"/>
      <c r="E162" s="82"/>
      <c r="F162" s="82"/>
    </row>
    <row r="163" spans="2:6" ht="12.75">
      <c r="B163" s="5"/>
      <c r="E163" s="82"/>
      <c r="F163" s="82"/>
    </row>
    <row r="164" spans="2:6" ht="63.75">
      <c r="B164" s="5" t="s">
        <v>63</v>
      </c>
      <c r="E164" s="82"/>
      <c r="F164" s="82"/>
    </row>
    <row r="165" spans="2:6" ht="51">
      <c r="B165" s="4" t="s">
        <v>64</v>
      </c>
      <c r="E165" s="82"/>
      <c r="F165" s="82"/>
    </row>
    <row r="166" spans="2:6" ht="25.5">
      <c r="B166" s="59" t="s">
        <v>65</v>
      </c>
      <c r="E166" s="84"/>
      <c r="F166" s="84"/>
    </row>
    <row r="167" spans="2:6" ht="63.75">
      <c r="B167" s="4" t="s">
        <v>66</v>
      </c>
      <c r="E167" s="84"/>
      <c r="F167" s="84"/>
    </row>
    <row r="168" spans="2:6" ht="38.25">
      <c r="B168" s="4" t="s">
        <v>67</v>
      </c>
      <c r="E168" s="84"/>
      <c r="F168" s="84"/>
    </row>
    <row r="169" spans="2:6" ht="38.25">
      <c r="B169" s="4" t="s">
        <v>68</v>
      </c>
      <c r="E169" s="84"/>
      <c r="F169" s="84"/>
    </row>
    <row r="170" spans="2:6" ht="12.75">
      <c r="B170" s="5"/>
      <c r="E170" s="84"/>
      <c r="F170" s="84"/>
    </row>
    <row r="171" spans="1:6" ht="76.5">
      <c r="A171" s="50" t="s">
        <v>7</v>
      </c>
      <c r="B171" s="4" t="s">
        <v>277</v>
      </c>
      <c r="E171" s="92"/>
      <c r="F171" s="81"/>
    </row>
    <row r="172" spans="2:6" ht="12.75">
      <c r="B172" s="59" t="s">
        <v>74</v>
      </c>
      <c r="E172" s="92"/>
      <c r="F172" s="81"/>
    </row>
    <row r="173" spans="2:6" ht="14.25">
      <c r="B173" s="62" t="s">
        <v>75</v>
      </c>
      <c r="C173" s="14" t="s">
        <v>71</v>
      </c>
      <c r="D173" s="15">
        <f>(6.7*4.78+2.76*1.98)*0.15</f>
        <v>5.62362</v>
      </c>
      <c r="E173" s="89"/>
      <c r="F173" s="80">
        <f>E173*D173</f>
        <v>0</v>
      </c>
    </row>
    <row r="174" spans="2:6" ht="12.75">
      <c r="B174" s="58"/>
      <c r="E174" s="92"/>
      <c r="F174" s="81"/>
    </row>
    <row r="175" spans="1:6" ht="114.75">
      <c r="A175" s="50" t="s">
        <v>9</v>
      </c>
      <c r="B175" s="119" t="s">
        <v>276</v>
      </c>
      <c r="C175" s="150"/>
      <c r="D175" s="149"/>
      <c r="E175" s="149"/>
      <c r="F175" s="148"/>
    </row>
    <row r="176" spans="1:6" ht="14.25">
      <c r="A176" s="163"/>
      <c r="B176" s="119" t="s">
        <v>275</v>
      </c>
      <c r="C176" s="150"/>
      <c r="D176" s="149"/>
      <c r="E176" s="149"/>
      <c r="F176" s="148"/>
    </row>
    <row r="177" spans="1:6" ht="15">
      <c r="A177" s="163"/>
      <c r="B177" s="123" t="s">
        <v>274</v>
      </c>
      <c r="C177" s="162" t="s">
        <v>33</v>
      </c>
      <c r="D177" s="161">
        <v>32.44</v>
      </c>
      <c r="E177" s="89"/>
      <c r="F177" s="160">
        <f>D177*E177</f>
        <v>0</v>
      </c>
    </row>
    <row r="178" spans="2:6" ht="12.75">
      <c r="B178" s="58"/>
      <c r="E178" s="92"/>
      <c r="F178" s="81"/>
    </row>
    <row r="179" spans="1:6" ht="51">
      <c r="A179" s="50" t="s">
        <v>10</v>
      </c>
      <c r="B179" s="4" t="s">
        <v>163</v>
      </c>
      <c r="E179" s="94"/>
      <c r="F179" s="81"/>
    </row>
    <row r="180" spans="2:6" ht="63.75">
      <c r="B180" s="59" t="s">
        <v>78</v>
      </c>
      <c r="E180" s="94"/>
      <c r="F180" s="81"/>
    </row>
    <row r="181" spans="2:6" ht="25.5">
      <c r="B181" s="59" t="s">
        <v>79</v>
      </c>
      <c r="E181" s="92"/>
      <c r="F181" s="81"/>
    </row>
    <row r="182" spans="2:6" ht="12.75">
      <c r="B182" s="58" t="s">
        <v>80</v>
      </c>
      <c r="E182" s="92"/>
      <c r="F182" s="81"/>
    </row>
    <row r="183" spans="2:6" ht="12.75">
      <c r="B183" s="62" t="s">
        <v>142</v>
      </c>
      <c r="C183" s="14" t="s">
        <v>81</v>
      </c>
      <c r="D183" s="15">
        <f>D177*100</f>
        <v>3244</v>
      </c>
      <c r="E183" s="89"/>
      <c r="F183" s="80">
        <f>E183*D183</f>
        <v>0</v>
      </c>
    </row>
    <row r="184" spans="2:6" ht="12.75">
      <c r="B184" s="117"/>
      <c r="C184" s="32"/>
      <c r="D184" s="29"/>
      <c r="E184" s="110"/>
      <c r="F184" s="111"/>
    </row>
    <row r="185" spans="1:6" ht="102">
      <c r="A185" s="52" t="s">
        <v>11</v>
      </c>
      <c r="B185" s="159" t="s">
        <v>273</v>
      </c>
      <c r="C185" s="154" t="s">
        <v>19</v>
      </c>
      <c r="D185" s="39">
        <v>3</v>
      </c>
      <c r="E185" s="110"/>
      <c r="F185" s="89">
        <f>D185*E185</f>
        <v>0</v>
      </c>
    </row>
    <row r="186" spans="2:6" ht="12.75">
      <c r="B186" s="158"/>
      <c r="C186" s="73"/>
      <c r="D186" s="66"/>
      <c r="E186" s="93"/>
      <c r="F186" s="157"/>
    </row>
    <row r="187" spans="2:6" ht="25.5">
      <c r="B187" s="13" t="s">
        <v>164</v>
      </c>
      <c r="C187" s="73"/>
      <c r="D187" s="66"/>
      <c r="E187" s="93"/>
      <c r="F187" s="97">
        <f>SUM(F162:F186)</f>
        <v>0</v>
      </c>
    </row>
    <row r="188" spans="2:6" ht="12.75">
      <c r="B188" s="24"/>
      <c r="E188" s="82"/>
      <c r="F188" s="85"/>
    </row>
    <row r="189" spans="1:6" ht="12.75">
      <c r="A189" s="51" t="s">
        <v>206</v>
      </c>
      <c r="B189" s="41" t="s">
        <v>83</v>
      </c>
      <c r="E189" s="82"/>
      <c r="F189" s="81"/>
    </row>
    <row r="190" spans="5:6" ht="12.75">
      <c r="E190" s="82"/>
      <c r="F190" s="81"/>
    </row>
    <row r="191" spans="1:6" ht="51">
      <c r="A191" s="50" t="s">
        <v>7</v>
      </c>
      <c r="B191" s="5" t="s">
        <v>272</v>
      </c>
      <c r="C191" s="25"/>
      <c r="E191" s="82"/>
      <c r="F191" s="81"/>
    </row>
    <row r="192" spans="2:6" ht="12.75">
      <c r="B192" s="58" t="s">
        <v>84</v>
      </c>
      <c r="C192" s="25"/>
      <c r="E192" s="82"/>
      <c r="F192" s="81"/>
    </row>
    <row r="193" spans="2:6" ht="12.75">
      <c r="B193" s="62" t="s">
        <v>85</v>
      </c>
      <c r="C193" s="43" t="s">
        <v>19</v>
      </c>
      <c r="D193" s="15">
        <v>3</v>
      </c>
      <c r="E193" s="89"/>
      <c r="F193" s="80">
        <f>E193*D193</f>
        <v>0</v>
      </c>
    </row>
    <row r="194" spans="2:6" ht="12.75">
      <c r="B194" s="117"/>
      <c r="C194" s="118"/>
      <c r="D194" s="29"/>
      <c r="E194" s="110"/>
      <c r="F194" s="111"/>
    </row>
    <row r="195" spans="1:6" ht="38.25">
      <c r="A195" s="52" t="s">
        <v>9</v>
      </c>
      <c r="B195" s="11" t="s">
        <v>271</v>
      </c>
      <c r="C195" s="154"/>
      <c r="D195" s="39"/>
      <c r="E195" s="110"/>
      <c r="F195" s="110"/>
    </row>
    <row r="196" spans="1:6" ht="12.75">
      <c r="A196" s="52"/>
      <c r="B196" s="155" t="s">
        <v>84</v>
      </c>
      <c r="C196" s="154"/>
      <c r="D196" s="39"/>
      <c r="E196" s="110"/>
      <c r="F196" s="110"/>
    </row>
    <row r="197" spans="1:6" ht="12.75">
      <c r="A197" s="52"/>
      <c r="B197" s="153" t="s">
        <v>269</v>
      </c>
      <c r="C197" s="152" t="s">
        <v>19</v>
      </c>
      <c r="D197" s="48">
        <v>1</v>
      </c>
      <c r="E197" s="89"/>
      <c r="F197" s="89">
        <f>E197*D197</f>
        <v>0</v>
      </c>
    </row>
    <row r="198" spans="2:6" ht="12.75">
      <c r="B198" s="117"/>
      <c r="C198" s="118"/>
      <c r="D198" s="29"/>
      <c r="E198" s="110"/>
      <c r="F198" s="111"/>
    </row>
    <row r="199" spans="1:6" ht="38.25">
      <c r="A199" s="52" t="s">
        <v>10</v>
      </c>
      <c r="B199" s="11" t="s">
        <v>270</v>
      </c>
      <c r="C199" s="154"/>
      <c r="D199" s="39"/>
      <c r="E199" s="110"/>
      <c r="F199" s="110"/>
    </row>
    <row r="200" spans="1:6" ht="12.75">
      <c r="A200" s="52"/>
      <c r="B200" s="155" t="s">
        <v>84</v>
      </c>
      <c r="C200" s="154"/>
      <c r="D200" s="39"/>
      <c r="E200" s="110"/>
      <c r="F200" s="110"/>
    </row>
    <row r="201" spans="1:6" ht="12.75">
      <c r="A201" s="52"/>
      <c r="B201" s="153" t="s">
        <v>269</v>
      </c>
      <c r="C201" s="152" t="s">
        <v>19</v>
      </c>
      <c r="D201" s="48">
        <v>3</v>
      </c>
      <c r="E201" s="89"/>
      <c r="F201" s="89">
        <f>E201*D201</f>
        <v>0</v>
      </c>
    </row>
    <row r="202" spans="1:6" ht="12.75">
      <c r="A202" s="52"/>
      <c r="B202" s="156"/>
      <c r="C202" s="154"/>
      <c r="D202" s="39"/>
      <c r="E202" s="110"/>
      <c r="F202" s="110"/>
    </row>
    <row r="203" spans="1:6" ht="12.75">
      <c r="A203" s="52" t="s">
        <v>11</v>
      </c>
      <c r="B203" s="156" t="s">
        <v>268</v>
      </c>
      <c r="C203" s="154"/>
      <c r="D203" s="39"/>
      <c r="E203" s="110"/>
      <c r="F203" s="110"/>
    </row>
    <row r="204" spans="1:6" ht="12.75">
      <c r="A204" s="52"/>
      <c r="B204" s="155" t="s">
        <v>84</v>
      </c>
      <c r="C204" s="154"/>
      <c r="D204" s="39"/>
      <c r="E204" s="110"/>
      <c r="F204" s="110"/>
    </row>
    <row r="205" spans="1:6" s="78" customFormat="1" ht="12.75">
      <c r="A205" s="52"/>
      <c r="B205" s="153" t="s">
        <v>267</v>
      </c>
      <c r="C205" s="152" t="s">
        <v>19</v>
      </c>
      <c r="D205" s="48">
        <v>9</v>
      </c>
      <c r="E205" s="89"/>
      <c r="F205" s="89">
        <f>E205*D205</f>
        <v>0</v>
      </c>
    </row>
    <row r="206" spans="1:6" s="78" customFormat="1" ht="12.75">
      <c r="A206" s="50"/>
      <c r="B206" s="4"/>
      <c r="C206" s="26"/>
      <c r="D206" s="2"/>
      <c r="E206" s="82"/>
      <c r="F206" s="81"/>
    </row>
    <row r="207" spans="1:6" s="78" customFormat="1" ht="25.5">
      <c r="A207" s="151" t="s">
        <v>12</v>
      </c>
      <c r="B207" s="119" t="s">
        <v>266</v>
      </c>
      <c r="C207" s="150"/>
      <c r="D207" s="149"/>
      <c r="E207" s="149"/>
      <c r="F207" s="148"/>
    </row>
    <row r="208" spans="1:6" s="78" customFormat="1" ht="14.25">
      <c r="A208" s="151"/>
      <c r="B208" s="119" t="s">
        <v>265</v>
      </c>
      <c r="C208" s="150"/>
      <c r="D208" s="149"/>
      <c r="E208" s="149"/>
      <c r="F208" s="148"/>
    </row>
    <row r="209" spans="1:6" s="78" customFormat="1" ht="25.5">
      <c r="A209" s="50"/>
      <c r="B209" s="5" t="s">
        <v>264</v>
      </c>
      <c r="C209" s="3"/>
      <c r="D209" s="3"/>
      <c r="E209" s="3"/>
      <c r="F209" s="3"/>
    </row>
    <row r="210" spans="1:6" s="78" customFormat="1" ht="25.5">
      <c r="A210" s="50"/>
      <c r="B210" s="77" t="s">
        <v>263</v>
      </c>
      <c r="C210" s="118"/>
      <c r="D210" s="29"/>
      <c r="E210" s="110"/>
      <c r="F210" s="111"/>
    </row>
    <row r="211" spans="1:6" s="78" customFormat="1" ht="12.75">
      <c r="A211" s="50"/>
      <c r="B211" s="71" t="s">
        <v>262</v>
      </c>
      <c r="C211" s="43" t="s">
        <v>148</v>
      </c>
      <c r="D211" s="15">
        <v>2</v>
      </c>
      <c r="E211" s="89"/>
      <c r="F211" s="80">
        <f>D211*E211</f>
        <v>0</v>
      </c>
    </row>
    <row r="212" spans="1:6" s="78" customFormat="1" ht="12.75">
      <c r="A212" s="50"/>
      <c r="B212" s="76" t="s">
        <v>261</v>
      </c>
      <c r="C212" s="43" t="s">
        <v>148</v>
      </c>
      <c r="D212" s="15">
        <v>3</v>
      </c>
      <c r="E212" s="89"/>
      <c r="F212" s="80">
        <f>D212*E212</f>
        <v>0</v>
      </c>
    </row>
    <row r="213" spans="1:6" s="78" customFormat="1" ht="12.75">
      <c r="A213" s="50"/>
      <c r="B213" s="76" t="s">
        <v>260</v>
      </c>
      <c r="C213" s="43" t="s">
        <v>148</v>
      </c>
      <c r="D213" s="15">
        <v>2</v>
      </c>
      <c r="E213" s="89"/>
      <c r="F213" s="80">
        <f>D213*E213</f>
        <v>0</v>
      </c>
    </row>
    <row r="214" spans="1:6" s="78" customFormat="1" ht="12.75">
      <c r="A214" s="50"/>
      <c r="B214" s="4"/>
      <c r="C214" s="26"/>
      <c r="D214" s="2"/>
      <c r="E214" s="82"/>
      <c r="F214" s="82"/>
    </row>
    <row r="215" spans="2:6" ht="12.75">
      <c r="B215" s="42" t="s">
        <v>259</v>
      </c>
      <c r="C215" s="75"/>
      <c r="D215" s="66"/>
      <c r="E215" s="93"/>
      <c r="F215" s="98">
        <f>SUM(F189:F214)</f>
        <v>0</v>
      </c>
    </row>
    <row r="216" spans="3:6" ht="12.75">
      <c r="C216" s="26"/>
      <c r="E216" s="84"/>
      <c r="F216" s="84"/>
    </row>
    <row r="217" spans="1:6" ht="12.75">
      <c r="A217" s="51" t="s">
        <v>205</v>
      </c>
      <c r="B217" s="41" t="s">
        <v>88</v>
      </c>
      <c r="C217" s="26"/>
      <c r="E217" s="84"/>
      <c r="F217" s="84"/>
    </row>
    <row r="218" spans="1:6" ht="12.75" customHeight="1">
      <c r="A218" s="53"/>
      <c r="B218" s="20"/>
      <c r="C218" s="26"/>
      <c r="E218" s="84"/>
      <c r="F218" s="84"/>
    </row>
    <row r="219" spans="1:6" ht="144" customHeight="1">
      <c r="A219" s="50" t="s">
        <v>7</v>
      </c>
      <c r="B219" s="119" t="s">
        <v>336</v>
      </c>
      <c r="C219" s="26"/>
      <c r="E219" s="82"/>
      <c r="F219" s="82"/>
    </row>
    <row r="220" spans="2:6" ht="51">
      <c r="B220" s="119" t="s">
        <v>258</v>
      </c>
      <c r="C220" s="26"/>
      <c r="E220" s="82"/>
      <c r="F220" s="82"/>
    </row>
    <row r="221" spans="2:6" ht="25.5">
      <c r="B221" s="119" t="s">
        <v>257</v>
      </c>
      <c r="C221" s="26"/>
      <c r="E221" s="82"/>
      <c r="F221" s="82"/>
    </row>
    <row r="222" spans="2:6" ht="12.75" customHeight="1">
      <c r="B222" s="119"/>
      <c r="C222" s="26"/>
      <c r="E222" s="82"/>
      <c r="F222" s="82"/>
    </row>
    <row r="223" spans="2:6" ht="12.75">
      <c r="B223" s="147" t="s">
        <v>256</v>
      </c>
      <c r="C223" s="26"/>
      <c r="E223" s="82"/>
      <c r="F223" s="82"/>
    </row>
    <row r="224" spans="2:6" ht="36">
      <c r="B224" s="146" t="s">
        <v>255</v>
      </c>
      <c r="C224" s="26"/>
      <c r="E224" s="82"/>
      <c r="F224" s="82"/>
    </row>
    <row r="225" spans="2:6" ht="12.75">
      <c r="B225" s="146" t="s">
        <v>254</v>
      </c>
      <c r="C225" s="26"/>
      <c r="E225" s="82"/>
      <c r="F225" s="82"/>
    </row>
    <row r="226" spans="2:6" ht="12.75">
      <c r="B226" s="146" t="s">
        <v>253</v>
      </c>
      <c r="C226" s="26"/>
      <c r="E226" s="82"/>
      <c r="F226" s="82"/>
    </row>
    <row r="227" spans="2:6" ht="12.75">
      <c r="B227" s="146" t="s">
        <v>252</v>
      </c>
      <c r="C227" s="26"/>
      <c r="E227" s="82"/>
      <c r="F227" s="82"/>
    </row>
    <row r="228" spans="2:6" ht="24">
      <c r="B228" s="146" t="s">
        <v>251</v>
      </c>
      <c r="C228" s="26"/>
      <c r="E228" s="82"/>
      <c r="F228" s="82"/>
    </row>
    <row r="229" spans="2:6" ht="36">
      <c r="B229" s="146" t="s">
        <v>250</v>
      </c>
      <c r="C229" s="26"/>
      <c r="E229" s="82"/>
      <c r="F229" s="82"/>
    </row>
    <row r="230" spans="2:6" ht="36">
      <c r="B230" s="146" t="s">
        <v>249</v>
      </c>
      <c r="C230" s="26"/>
      <c r="E230" s="82"/>
      <c r="F230" s="82"/>
    </row>
    <row r="231" spans="2:6" ht="60">
      <c r="B231" s="146" t="s">
        <v>248</v>
      </c>
      <c r="C231" s="26"/>
      <c r="E231" s="82"/>
      <c r="F231" s="82"/>
    </row>
    <row r="232" spans="2:6" ht="36">
      <c r="B232" s="146" t="s">
        <v>247</v>
      </c>
      <c r="C232" s="26"/>
      <c r="E232" s="82"/>
      <c r="F232" s="82"/>
    </row>
    <row r="233" spans="2:6" ht="25.5" customHeight="1">
      <c r="B233" s="146" t="s">
        <v>316</v>
      </c>
      <c r="C233" s="26"/>
      <c r="E233" s="82"/>
      <c r="F233" s="82"/>
    </row>
    <row r="234" spans="2:6" ht="12.75">
      <c r="B234" s="146" t="s">
        <v>246</v>
      </c>
      <c r="C234" s="26"/>
      <c r="E234" s="82"/>
      <c r="F234" s="82"/>
    </row>
    <row r="235" spans="2:6" ht="24">
      <c r="B235" s="146" t="s">
        <v>245</v>
      </c>
      <c r="C235" s="26"/>
      <c r="E235" s="82"/>
      <c r="F235" s="82"/>
    </row>
    <row r="236" spans="2:6" ht="36">
      <c r="B236" s="146" t="s">
        <v>244</v>
      </c>
      <c r="C236" s="26"/>
      <c r="E236" s="82"/>
      <c r="F236" s="82"/>
    </row>
    <row r="237" spans="2:6" ht="24">
      <c r="B237" s="146" t="s">
        <v>243</v>
      </c>
      <c r="C237" s="26"/>
      <c r="E237" s="82"/>
      <c r="F237" s="82"/>
    </row>
    <row r="238" spans="2:6" ht="12.75">
      <c r="B238" s="146" t="s">
        <v>242</v>
      </c>
      <c r="C238" s="26"/>
      <c r="E238" s="82"/>
      <c r="F238" s="82"/>
    </row>
    <row r="239" spans="2:6" ht="36">
      <c r="B239" s="146" t="s">
        <v>241</v>
      </c>
      <c r="C239" s="26"/>
      <c r="E239" s="82"/>
      <c r="F239" s="82"/>
    </row>
    <row r="240" spans="2:6" ht="12.75" customHeight="1">
      <c r="B240" s="146"/>
      <c r="C240" s="26"/>
      <c r="E240" s="82"/>
      <c r="F240" s="82"/>
    </row>
    <row r="241" spans="2:6" ht="12.75">
      <c r="B241" s="146" t="s">
        <v>240</v>
      </c>
      <c r="C241" s="26"/>
      <c r="E241" s="82"/>
      <c r="F241" s="82"/>
    </row>
    <row r="242" spans="2:6" ht="258.75" customHeight="1">
      <c r="B242" s="146" t="s">
        <v>239</v>
      </c>
      <c r="C242" s="26"/>
      <c r="E242" s="82"/>
      <c r="F242" s="82"/>
    </row>
    <row r="243" spans="2:6" ht="12.75" customHeight="1">
      <c r="B243" s="119"/>
      <c r="C243" s="26"/>
      <c r="E243" s="82"/>
      <c r="F243" s="82"/>
    </row>
    <row r="244" spans="2:6" ht="25.5">
      <c r="B244" s="119" t="s">
        <v>238</v>
      </c>
      <c r="C244" s="26"/>
      <c r="E244" s="82"/>
      <c r="F244" s="82"/>
    </row>
    <row r="245" spans="2:6" ht="12.75">
      <c r="B245" s="142" t="s">
        <v>237</v>
      </c>
      <c r="C245" s="141" t="s">
        <v>235</v>
      </c>
      <c r="D245" s="140">
        <v>6</v>
      </c>
      <c r="E245" s="137"/>
      <c r="F245" s="111">
        <f aca="true" t="shared" si="0" ref="F245:F271">D245*E245</f>
        <v>0</v>
      </c>
    </row>
    <row r="246" spans="2:6" ht="12.75">
      <c r="B246" s="142" t="s">
        <v>236</v>
      </c>
      <c r="C246" s="26" t="s">
        <v>235</v>
      </c>
      <c r="D246" s="78">
        <v>6</v>
      </c>
      <c r="E246" s="82"/>
      <c r="F246" s="111">
        <f t="shared" si="0"/>
        <v>0</v>
      </c>
    </row>
    <row r="247" spans="2:6" ht="12.75">
      <c r="B247" s="139" t="s">
        <v>234</v>
      </c>
      <c r="C247" s="138" t="s">
        <v>209</v>
      </c>
      <c r="D247" s="137">
        <v>1</v>
      </c>
      <c r="E247" s="137"/>
      <c r="F247" s="111">
        <f t="shared" si="0"/>
        <v>0</v>
      </c>
    </row>
    <row r="248" spans="2:6" ht="12.75">
      <c r="B248" s="139" t="s">
        <v>233</v>
      </c>
      <c r="C248" s="138" t="s">
        <v>209</v>
      </c>
      <c r="D248" s="137">
        <v>2</v>
      </c>
      <c r="E248" s="137"/>
      <c r="F248" s="111">
        <f t="shared" si="0"/>
        <v>0</v>
      </c>
    </row>
    <row r="249" spans="2:6" ht="12.75">
      <c r="B249" s="139" t="s">
        <v>232</v>
      </c>
      <c r="C249" s="138" t="s">
        <v>209</v>
      </c>
      <c r="D249" s="137">
        <v>1</v>
      </c>
      <c r="E249" s="137"/>
      <c r="F249" s="111">
        <f t="shared" si="0"/>
        <v>0</v>
      </c>
    </row>
    <row r="250" spans="2:6" ht="12.75">
      <c r="B250" s="142" t="s">
        <v>231</v>
      </c>
      <c r="C250" s="141" t="s">
        <v>209</v>
      </c>
      <c r="D250" s="140">
        <v>3</v>
      </c>
      <c r="E250" s="137"/>
      <c r="F250" s="111">
        <f t="shared" si="0"/>
        <v>0</v>
      </c>
    </row>
    <row r="251" spans="2:6" ht="12.75">
      <c r="B251" s="145" t="s">
        <v>230</v>
      </c>
      <c r="C251" s="144" t="s">
        <v>209</v>
      </c>
      <c r="D251" s="79">
        <v>3</v>
      </c>
      <c r="E251" s="137"/>
      <c r="F251" s="111">
        <f t="shared" si="0"/>
        <v>0</v>
      </c>
    </row>
    <row r="252" spans="2:6" ht="12.75">
      <c r="B252" s="142" t="s">
        <v>229</v>
      </c>
      <c r="C252" s="143" t="s">
        <v>209</v>
      </c>
      <c r="D252" s="140">
        <v>9</v>
      </c>
      <c r="E252" s="137"/>
      <c r="F252" s="111">
        <f t="shared" si="0"/>
        <v>0</v>
      </c>
    </row>
    <row r="253" spans="2:6" ht="12.75">
      <c r="B253" s="139" t="s">
        <v>228</v>
      </c>
      <c r="C253" s="138" t="s">
        <v>209</v>
      </c>
      <c r="D253" s="137">
        <v>2</v>
      </c>
      <c r="E253" s="137"/>
      <c r="F253" s="111">
        <f t="shared" si="0"/>
        <v>0</v>
      </c>
    </row>
    <row r="254" spans="2:6" ht="12.75">
      <c r="B254" s="139" t="s">
        <v>227</v>
      </c>
      <c r="C254" s="138" t="s">
        <v>209</v>
      </c>
      <c r="D254" s="137">
        <v>1</v>
      </c>
      <c r="E254" s="137"/>
      <c r="F254" s="111">
        <f t="shared" si="0"/>
        <v>0</v>
      </c>
    </row>
    <row r="255" spans="2:6" ht="25.5">
      <c r="B255" s="139" t="s">
        <v>226</v>
      </c>
      <c r="C255" s="138" t="s">
        <v>209</v>
      </c>
      <c r="D255" s="137">
        <v>2</v>
      </c>
      <c r="E255" s="137"/>
      <c r="F255" s="111">
        <f t="shared" si="0"/>
        <v>0</v>
      </c>
    </row>
    <row r="256" spans="2:6" ht="12.75">
      <c r="B256" s="139" t="s">
        <v>225</v>
      </c>
      <c r="C256" s="138" t="s">
        <v>209</v>
      </c>
      <c r="D256" s="137">
        <v>2</v>
      </c>
      <c r="E256" s="137"/>
      <c r="F256" s="111">
        <f t="shared" si="0"/>
        <v>0</v>
      </c>
    </row>
    <row r="257" spans="2:6" ht="12.75">
      <c r="B257" s="139" t="s">
        <v>224</v>
      </c>
      <c r="C257" s="138" t="s">
        <v>209</v>
      </c>
      <c r="D257" s="137">
        <v>1</v>
      </c>
      <c r="E257" s="137"/>
      <c r="F257" s="111">
        <f t="shared" si="0"/>
        <v>0</v>
      </c>
    </row>
    <row r="258" spans="2:6" ht="12.75">
      <c r="B258" s="139" t="s">
        <v>223</v>
      </c>
      <c r="C258" s="138" t="s">
        <v>209</v>
      </c>
      <c r="D258" s="137">
        <v>2</v>
      </c>
      <c r="E258" s="137"/>
      <c r="F258" s="111">
        <f t="shared" si="0"/>
        <v>0</v>
      </c>
    </row>
    <row r="259" spans="2:6" ht="12.75">
      <c r="B259" s="139" t="s">
        <v>222</v>
      </c>
      <c r="C259" s="138" t="s">
        <v>209</v>
      </c>
      <c r="D259" s="137">
        <v>1</v>
      </c>
      <c r="E259" s="137"/>
      <c r="F259" s="111">
        <f t="shared" si="0"/>
        <v>0</v>
      </c>
    </row>
    <row r="260" spans="2:6" ht="12.75">
      <c r="B260" s="139" t="s">
        <v>221</v>
      </c>
      <c r="C260" s="138" t="s">
        <v>209</v>
      </c>
      <c r="D260" s="137">
        <v>2</v>
      </c>
      <c r="E260" s="137"/>
      <c r="F260" s="111">
        <f t="shared" si="0"/>
        <v>0</v>
      </c>
    </row>
    <row r="261" spans="2:6" ht="12.75">
      <c r="B261" s="139" t="s">
        <v>220</v>
      </c>
      <c r="C261" s="138" t="s">
        <v>209</v>
      </c>
      <c r="D261" s="137">
        <v>1</v>
      </c>
      <c r="E261" s="137"/>
      <c r="F261" s="111">
        <f t="shared" si="0"/>
        <v>0</v>
      </c>
    </row>
    <row r="262" spans="2:6" ht="12.75">
      <c r="B262" s="139" t="s">
        <v>219</v>
      </c>
      <c r="C262" s="138" t="s">
        <v>209</v>
      </c>
      <c r="D262" s="137">
        <v>1</v>
      </c>
      <c r="E262" s="137"/>
      <c r="F262" s="111">
        <f t="shared" si="0"/>
        <v>0</v>
      </c>
    </row>
    <row r="263" spans="2:6" ht="12.75">
      <c r="B263" s="139" t="s">
        <v>218</v>
      </c>
      <c r="C263" s="138" t="s">
        <v>209</v>
      </c>
      <c r="D263" s="137">
        <v>1</v>
      </c>
      <c r="E263" s="137"/>
      <c r="F263" s="111">
        <f t="shared" si="0"/>
        <v>0</v>
      </c>
    </row>
    <row r="264" spans="2:6" ht="12.75">
      <c r="B264" s="139" t="s">
        <v>217</v>
      </c>
      <c r="C264" s="138" t="s">
        <v>209</v>
      </c>
      <c r="D264" s="137">
        <v>1</v>
      </c>
      <c r="E264" s="137"/>
      <c r="F264" s="111">
        <f t="shared" si="0"/>
        <v>0</v>
      </c>
    </row>
    <row r="265" spans="2:6" ht="12.75">
      <c r="B265" s="139" t="s">
        <v>216</v>
      </c>
      <c r="C265" s="138" t="s">
        <v>209</v>
      </c>
      <c r="D265" s="137">
        <v>1</v>
      </c>
      <c r="E265" s="137"/>
      <c r="F265" s="111">
        <f t="shared" si="0"/>
        <v>0</v>
      </c>
    </row>
    <row r="266" spans="2:6" ht="12.75">
      <c r="B266" s="142" t="s">
        <v>215</v>
      </c>
      <c r="C266" s="141" t="s">
        <v>209</v>
      </c>
      <c r="D266" s="140">
        <v>1</v>
      </c>
      <c r="E266" s="137"/>
      <c r="F266" s="111">
        <f t="shared" si="0"/>
        <v>0</v>
      </c>
    </row>
    <row r="267" spans="2:6" ht="12.75">
      <c r="B267" s="139" t="s">
        <v>214</v>
      </c>
      <c r="C267" s="138" t="s">
        <v>209</v>
      </c>
      <c r="D267" s="137">
        <v>56</v>
      </c>
      <c r="E267" s="137"/>
      <c r="F267" s="111">
        <f t="shared" si="0"/>
        <v>0</v>
      </c>
    </row>
    <row r="268" spans="2:6" ht="12.75">
      <c r="B268" s="139" t="s">
        <v>213</v>
      </c>
      <c r="C268" s="138" t="s">
        <v>209</v>
      </c>
      <c r="D268" s="137">
        <v>132</v>
      </c>
      <c r="E268" s="137"/>
      <c r="F268" s="111">
        <f t="shared" si="0"/>
        <v>0</v>
      </c>
    </row>
    <row r="269" spans="2:6" ht="12.75">
      <c r="B269" s="139" t="s">
        <v>212</v>
      </c>
      <c r="C269" s="138" t="s">
        <v>209</v>
      </c>
      <c r="D269" s="137">
        <v>104</v>
      </c>
      <c r="E269" s="137"/>
      <c r="F269" s="111">
        <f t="shared" si="0"/>
        <v>0</v>
      </c>
    </row>
    <row r="270" spans="2:6" ht="13.5" customHeight="1">
      <c r="B270" s="139" t="s">
        <v>211</v>
      </c>
      <c r="C270" s="138" t="s">
        <v>209</v>
      </c>
      <c r="D270" s="137">
        <v>6</v>
      </c>
      <c r="E270" s="137"/>
      <c r="F270" s="111">
        <f t="shared" si="0"/>
        <v>0</v>
      </c>
    </row>
    <row r="271" spans="2:6" ht="14.25" customHeight="1">
      <c r="B271" s="139" t="s">
        <v>210</v>
      </c>
      <c r="C271" s="138" t="s">
        <v>209</v>
      </c>
      <c r="D271" s="137">
        <v>9</v>
      </c>
      <c r="E271" s="137"/>
      <c r="F271" s="111">
        <f t="shared" si="0"/>
        <v>0</v>
      </c>
    </row>
    <row r="272" spans="1:6" ht="12.75" customHeight="1">
      <c r="A272" s="52"/>
      <c r="B272" s="10"/>
      <c r="C272" s="8"/>
      <c r="D272" s="9"/>
      <c r="E272" s="86"/>
      <c r="F272" s="86"/>
    </row>
    <row r="273" spans="1:6" ht="12.75">
      <c r="A273" s="52"/>
      <c r="B273" s="46" t="s">
        <v>208</v>
      </c>
      <c r="C273" s="64"/>
      <c r="D273" s="65"/>
      <c r="E273" s="109"/>
      <c r="F273" s="99">
        <f>SUM(F217:F272)</f>
        <v>0</v>
      </c>
    </row>
    <row r="274" spans="1:6" ht="90" customHeight="1">
      <c r="A274" s="136"/>
      <c r="B274" s="135"/>
      <c r="C274" s="32"/>
      <c r="D274" s="29"/>
      <c r="E274" s="82"/>
      <c r="F274" s="134"/>
    </row>
    <row r="275" spans="1:6" ht="13.5" customHeight="1">
      <c r="A275" s="51"/>
      <c r="B275" s="41" t="s">
        <v>326</v>
      </c>
      <c r="C275" s="32"/>
      <c r="D275" s="29"/>
      <c r="E275" s="82"/>
      <c r="F275" s="134"/>
    </row>
    <row r="276" spans="1:6" ht="12.75">
      <c r="A276" s="136"/>
      <c r="B276" s="135"/>
      <c r="C276" s="32"/>
      <c r="D276" s="29"/>
      <c r="E276" s="82"/>
      <c r="F276" s="134"/>
    </row>
    <row r="277" spans="1:6" ht="15">
      <c r="A277" s="101" t="s">
        <v>207</v>
      </c>
      <c r="B277" s="102" t="s">
        <v>118</v>
      </c>
      <c r="C277" s="103"/>
      <c r="D277" s="103"/>
      <c r="E277" s="104"/>
      <c r="F277" s="105">
        <f>F187</f>
        <v>0</v>
      </c>
    </row>
    <row r="278" spans="1:6" ht="15">
      <c r="A278" s="54"/>
      <c r="B278" s="61"/>
      <c r="C278"/>
      <c r="D278"/>
      <c r="E278" s="87"/>
      <c r="F278" s="87"/>
    </row>
    <row r="279" spans="1:6" ht="15">
      <c r="A279" s="101" t="s">
        <v>206</v>
      </c>
      <c r="B279" s="102" t="s">
        <v>119</v>
      </c>
      <c r="C279" s="103"/>
      <c r="D279" s="103"/>
      <c r="E279" s="104"/>
      <c r="F279" s="105">
        <f>F215</f>
        <v>0</v>
      </c>
    </row>
    <row r="280" spans="1:6" ht="15">
      <c r="A280" s="54"/>
      <c r="B280" s="61"/>
      <c r="C280"/>
      <c r="D280"/>
      <c r="E280" s="87"/>
      <c r="F280" s="87"/>
    </row>
    <row r="281" spans="1:6" ht="15">
      <c r="A281" s="101" t="s">
        <v>205</v>
      </c>
      <c r="B281" s="102" t="s">
        <v>120</v>
      </c>
      <c r="C281" s="103"/>
      <c r="D281" s="103"/>
      <c r="E281" s="104"/>
      <c r="F281" s="105">
        <f>F273</f>
        <v>0</v>
      </c>
    </row>
    <row r="282" spans="1:6" ht="15">
      <c r="A282" s="54"/>
      <c r="B282" s="61"/>
      <c r="C282"/>
      <c r="D282"/>
      <c r="E282" s="87"/>
      <c r="F282" s="87"/>
    </row>
    <row r="283" spans="2:6" ht="15.75">
      <c r="B283" s="271" t="s">
        <v>204</v>
      </c>
      <c r="C283" s="272"/>
      <c r="D283" s="272"/>
      <c r="E283" s="282">
        <f>SUM(F277:F281)</f>
        <v>0</v>
      </c>
      <c r="F283" s="282"/>
    </row>
    <row r="284" spans="2:6" ht="15.75">
      <c r="B284" s="265"/>
      <c r="C284" s="266"/>
      <c r="D284" s="266"/>
      <c r="E284" s="267"/>
      <c r="F284" s="267"/>
    </row>
    <row r="285" spans="2:6" ht="15.75">
      <c r="B285" s="265"/>
      <c r="C285" s="266"/>
      <c r="D285" s="266"/>
      <c r="E285" s="267"/>
      <c r="F285" s="267"/>
    </row>
    <row r="286" spans="1:6" ht="25.5">
      <c r="A286" s="51"/>
      <c r="B286" s="41" t="s">
        <v>325</v>
      </c>
      <c r="C286" s="266"/>
      <c r="D286" s="266"/>
      <c r="E286" s="285"/>
      <c r="F286" s="285"/>
    </row>
    <row r="287" spans="2:6" ht="15.75">
      <c r="B287" s="299"/>
      <c r="C287" s="300"/>
      <c r="D287" s="300"/>
      <c r="E287" s="285"/>
      <c r="F287" s="285"/>
    </row>
    <row r="288" spans="2:6" ht="15.75">
      <c r="B288" s="271" t="s">
        <v>203</v>
      </c>
      <c r="C288" s="272"/>
      <c r="D288" s="272"/>
      <c r="E288" s="284"/>
      <c r="F288" s="284">
        <f>E158</f>
        <v>0</v>
      </c>
    </row>
    <row r="289" spans="2:6" ht="15.75">
      <c r="B289" s="302"/>
      <c r="C289" s="300"/>
      <c r="D289" s="300"/>
      <c r="E289" s="285"/>
      <c r="F289" s="285"/>
    </row>
    <row r="290" spans="2:6" ht="15.75">
      <c r="B290" s="271" t="s">
        <v>202</v>
      </c>
      <c r="C290" s="272"/>
      <c r="D290" s="272"/>
      <c r="E290" s="284"/>
      <c r="F290" s="284">
        <f>E283</f>
        <v>0</v>
      </c>
    </row>
    <row r="291" spans="2:6" ht="15.75">
      <c r="B291" s="302"/>
      <c r="C291" s="300"/>
      <c r="D291" s="300"/>
      <c r="E291" s="285"/>
      <c r="F291" s="285"/>
    </row>
    <row r="292" spans="2:6" ht="15.75">
      <c r="B292" s="271" t="s">
        <v>201</v>
      </c>
      <c r="C292" s="272"/>
      <c r="D292" s="272"/>
      <c r="E292" s="301"/>
      <c r="F292" s="274">
        <f>SUM(E288:F290)</f>
        <v>0</v>
      </c>
    </row>
    <row r="293" spans="2:6" ht="18">
      <c r="B293" s="133"/>
      <c r="C293" s="132"/>
      <c r="D293" s="132"/>
      <c r="E293" s="131"/>
      <c r="F293" s="131"/>
    </row>
    <row r="294" spans="2:6" ht="18">
      <c r="B294" s="133"/>
      <c r="C294" s="132"/>
      <c r="D294" s="132"/>
      <c r="E294" s="131"/>
      <c r="F294" s="131"/>
    </row>
    <row r="295" spans="2:6" ht="18">
      <c r="B295" s="133"/>
      <c r="C295" s="132"/>
      <c r="D295" s="132"/>
      <c r="E295" s="131"/>
      <c r="F295" s="131"/>
    </row>
    <row r="296" spans="2:6" ht="18">
      <c r="B296" s="133"/>
      <c r="C296" s="132"/>
      <c r="D296" s="132"/>
      <c r="E296" s="131"/>
      <c r="F296" s="131"/>
    </row>
    <row r="297" spans="1:6" ht="15">
      <c r="A297" s="55"/>
      <c r="B297" s="61"/>
      <c r="C297"/>
      <c r="D297"/>
      <c r="E297" s="87"/>
      <c r="F297" s="87"/>
    </row>
    <row r="307" spans="1:6" s="2" customFormat="1" ht="12.75">
      <c r="A307" s="50"/>
      <c r="B307" s="4"/>
      <c r="C307" s="1"/>
      <c r="E307" s="78"/>
      <c r="F307" s="78"/>
    </row>
    <row r="308" spans="1:6" s="2" customFormat="1" ht="12.75">
      <c r="A308" s="50"/>
      <c r="B308" s="4"/>
      <c r="C308" s="1"/>
      <c r="E308" s="78"/>
      <c r="F308" s="78"/>
    </row>
    <row r="309" spans="1:6" s="2" customFormat="1" ht="12.75">
      <c r="A309" s="50"/>
      <c r="B309" s="4"/>
      <c r="C309" s="1"/>
      <c r="E309" s="78"/>
      <c r="F309" s="78"/>
    </row>
    <row r="310" spans="1:6" s="2" customFormat="1" ht="12.75">
      <c r="A310" s="50"/>
      <c r="B310" s="4"/>
      <c r="C310" s="1"/>
      <c r="E310" s="78"/>
      <c r="F310" s="78"/>
    </row>
    <row r="311" spans="1:6" s="2" customFormat="1" ht="12.75">
      <c r="A311" s="50"/>
      <c r="B311" s="4"/>
      <c r="C311" s="1"/>
      <c r="E311" s="78"/>
      <c r="F311" s="78"/>
    </row>
    <row r="312" spans="1:6" s="2" customFormat="1" ht="12.75">
      <c r="A312" s="50"/>
      <c r="B312" s="4"/>
      <c r="C312" s="1"/>
      <c r="E312" s="78"/>
      <c r="F312" s="78"/>
    </row>
    <row r="313" spans="1:6" s="2" customFormat="1" ht="12.75">
      <c r="A313" s="50"/>
      <c r="B313" s="4"/>
      <c r="C313" s="1"/>
      <c r="E313" s="78"/>
      <c r="F313" s="78"/>
    </row>
    <row r="314" spans="1:6" s="2" customFormat="1" ht="12.75">
      <c r="A314" s="50"/>
      <c r="B314" s="4"/>
      <c r="C314" s="1"/>
      <c r="E314" s="78"/>
      <c r="F314" s="78"/>
    </row>
    <row r="315" spans="1:6" s="2" customFormat="1" ht="12.75">
      <c r="A315" s="50"/>
      <c r="B315" s="4"/>
      <c r="C315" s="1"/>
      <c r="E315" s="78"/>
      <c r="F315" s="78"/>
    </row>
    <row r="316" spans="1:6" s="2" customFormat="1" ht="12.75">
      <c r="A316" s="50"/>
      <c r="B316" s="4"/>
      <c r="C316" s="1"/>
      <c r="E316" s="78"/>
      <c r="F316" s="78"/>
    </row>
    <row r="317" spans="1:6" s="2" customFormat="1" ht="12.75">
      <c r="A317" s="50"/>
      <c r="B317" s="4"/>
      <c r="C317" s="1"/>
      <c r="E317" s="78"/>
      <c r="F317" s="78"/>
    </row>
    <row r="318" spans="1:6" s="2" customFormat="1" ht="12.75">
      <c r="A318" s="50"/>
      <c r="B318" s="4"/>
      <c r="C318" s="1"/>
      <c r="E318" s="78"/>
      <c r="F318" s="78"/>
    </row>
    <row r="319" spans="1:6" s="2" customFormat="1" ht="12.75">
      <c r="A319" s="57"/>
      <c r="B319" s="4"/>
      <c r="C319" s="31"/>
      <c r="E319" s="78"/>
      <c r="F319" s="78"/>
    </row>
    <row r="320" spans="1:6" s="2" customFormat="1" ht="12.75">
      <c r="A320" s="57"/>
      <c r="B320" s="4"/>
      <c r="C320" s="31"/>
      <c r="E320" s="78"/>
      <c r="F320" s="78"/>
    </row>
    <row r="321" spans="1:6" s="2" customFormat="1" ht="12.75">
      <c r="A321" s="57"/>
      <c r="B321" s="4"/>
      <c r="C321" s="31"/>
      <c r="E321" s="78"/>
      <c r="F321" s="78"/>
    </row>
    <row r="322" spans="1:6" s="2" customFormat="1" ht="12.75">
      <c r="A322" s="57"/>
      <c r="B322" s="4"/>
      <c r="C322" s="31"/>
      <c r="E322" s="78"/>
      <c r="F322" s="78"/>
    </row>
    <row r="323" spans="1:6" s="2" customFormat="1" ht="12.75">
      <c r="A323" s="57"/>
      <c r="B323" s="4"/>
      <c r="C323" s="31"/>
      <c r="E323" s="78"/>
      <c r="F323" s="78"/>
    </row>
    <row r="324" spans="1:6" s="2" customFormat="1" ht="12.75">
      <c r="A324" s="57"/>
      <c r="B324" s="4"/>
      <c r="C324" s="31"/>
      <c r="E324" s="78"/>
      <c r="F324" s="78"/>
    </row>
    <row r="325" spans="1:6" s="2" customFormat="1" ht="12.75">
      <c r="A325" s="57"/>
      <c r="B325" s="4"/>
      <c r="C325" s="31"/>
      <c r="E325" s="78"/>
      <c r="F325" s="78"/>
    </row>
    <row r="326" spans="1:6" s="2" customFormat="1" ht="12.75">
      <c r="A326" s="57"/>
      <c r="B326" s="4"/>
      <c r="C326" s="31"/>
      <c r="E326" s="78"/>
      <c r="F326" s="78"/>
    </row>
    <row r="327" spans="1:6" s="2" customFormat="1" ht="12.75">
      <c r="A327" s="57"/>
      <c r="B327" s="4"/>
      <c r="C327" s="31"/>
      <c r="E327" s="78"/>
      <c r="F327" s="78"/>
    </row>
    <row r="328" spans="1:6" s="2" customFormat="1" ht="12.75">
      <c r="A328" s="57"/>
      <c r="B328" s="4"/>
      <c r="C328" s="31"/>
      <c r="E328" s="78"/>
      <c r="F328" s="78"/>
    </row>
    <row r="329" spans="1:6" s="2" customFormat="1" ht="12.75">
      <c r="A329" s="57"/>
      <c r="B329" s="4"/>
      <c r="C329" s="31"/>
      <c r="E329" s="78"/>
      <c r="F329" s="78"/>
    </row>
    <row r="330" spans="1:6" s="2" customFormat="1" ht="12.75">
      <c r="A330" s="57"/>
      <c r="B330" s="4"/>
      <c r="C330" s="31"/>
      <c r="E330" s="78"/>
      <c r="F330" s="78"/>
    </row>
    <row r="331" spans="1:6" s="2" customFormat="1" ht="12.75">
      <c r="A331" s="57"/>
      <c r="B331" s="4"/>
      <c r="C331" s="31"/>
      <c r="E331" s="78"/>
      <c r="F331" s="78"/>
    </row>
    <row r="332" spans="1:6" s="2" customFormat="1" ht="12.75">
      <c r="A332" s="57"/>
      <c r="B332" s="4"/>
      <c r="C332" s="31"/>
      <c r="E332" s="78"/>
      <c r="F332" s="78"/>
    </row>
    <row r="333" spans="1:6" s="2" customFormat="1" ht="12.75">
      <c r="A333" s="57"/>
      <c r="B333" s="4"/>
      <c r="C333" s="31"/>
      <c r="E333" s="78"/>
      <c r="F333" s="78"/>
    </row>
    <row r="334" spans="1:6" s="2" customFormat="1" ht="12.75">
      <c r="A334" s="57"/>
      <c r="B334" s="4"/>
      <c r="C334" s="31"/>
      <c r="E334" s="78"/>
      <c r="F334" s="78"/>
    </row>
    <row r="335" spans="1:6" s="2" customFormat="1" ht="12.75">
      <c r="A335" s="57"/>
      <c r="B335" s="4"/>
      <c r="C335" s="31"/>
      <c r="E335" s="78"/>
      <c r="F335" s="78"/>
    </row>
    <row r="336" spans="1:6" s="2" customFormat="1" ht="12.75">
      <c r="A336" s="57"/>
      <c r="B336" s="4"/>
      <c r="C336" s="31"/>
      <c r="E336" s="78"/>
      <c r="F336" s="78"/>
    </row>
    <row r="337" spans="1:6" s="2" customFormat="1" ht="12.75">
      <c r="A337" s="57"/>
      <c r="B337" s="4"/>
      <c r="C337" s="31"/>
      <c r="E337" s="78"/>
      <c r="F337" s="78"/>
    </row>
    <row r="338" spans="1:6" s="2" customFormat="1" ht="12.75">
      <c r="A338" s="57"/>
      <c r="B338" s="4"/>
      <c r="C338" s="31"/>
      <c r="E338" s="78"/>
      <c r="F338" s="78"/>
    </row>
    <row r="339" spans="1:6" s="2" customFormat="1" ht="12.75">
      <c r="A339" s="57"/>
      <c r="B339" s="4"/>
      <c r="C339" s="31"/>
      <c r="E339" s="78"/>
      <c r="F339" s="78"/>
    </row>
    <row r="340" spans="1:6" s="2" customFormat="1" ht="12.75">
      <c r="A340" s="57"/>
      <c r="B340" s="4"/>
      <c r="C340" s="31"/>
      <c r="E340" s="78"/>
      <c r="F340" s="78"/>
    </row>
    <row r="341" spans="1:6" s="2" customFormat="1" ht="12.75">
      <c r="A341" s="57"/>
      <c r="B341" s="4"/>
      <c r="C341" s="31"/>
      <c r="E341" s="78"/>
      <c r="F341" s="78"/>
    </row>
    <row r="342" spans="1:6" s="2" customFormat="1" ht="12.75">
      <c r="A342" s="57"/>
      <c r="B342" s="4"/>
      <c r="C342" s="31"/>
      <c r="E342" s="78"/>
      <c r="F342" s="78"/>
    </row>
    <row r="343" spans="1:6" s="2" customFormat="1" ht="12.75">
      <c r="A343" s="57"/>
      <c r="B343" s="4"/>
      <c r="C343" s="31"/>
      <c r="E343" s="78"/>
      <c r="F343" s="78"/>
    </row>
    <row r="344" spans="1:3" ht="12.75">
      <c r="A344" s="57"/>
      <c r="C344" s="31"/>
    </row>
    <row r="345" spans="1:3" ht="12.75">
      <c r="A345" s="57"/>
      <c r="C345" s="31"/>
    </row>
    <row r="346" spans="1:3" ht="12.75">
      <c r="A346" s="57"/>
      <c r="C346" s="31"/>
    </row>
    <row r="347" spans="1:3" ht="12.75">
      <c r="A347" s="57"/>
      <c r="C347" s="31"/>
    </row>
    <row r="348" spans="1:3" ht="12.75">
      <c r="A348" s="57"/>
      <c r="C348" s="31"/>
    </row>
    <row r="349" spans="1:3" ht="12.75">
      <c r="A349" s="57"/>
      <c r="C349" s="31"/>
    </row>
    <row r="350" spans="1:3" ht="12.75">
      <c r="A350" s="57"/>
      <c r="C350" s="31"/>
    </row>
    <row r="351" spans="1:3" ht="12.75">
      <c r="A351" s="57"/>
      <c r="C351" s="31"/>
    </row>
    <row r="352" spans="1:3" ht="12.75">
      <c r="A352" s="57"/>
      <c r="C352" s="31"/>
    </row>
    <row r="353" spans="1:3" ht="12.75">
      <c r="A353" s="57"/>
      <c r="C353" s="31"/>
    </row>
    <row r="354" spans="1:3" ht="12.75">
      <c r="A354" s="57"/>
      <c r="C354" s="31"/>
    </row>
    <row r="355" spans="1:3" ht="12.75">
      <c r="A355" s="57"/>
      <c r="C355" s="31"/>
    </row>
  </sheetData>
  <sheetProtection/>
  <mergeCells count="3">
    <mergeCell ref="A1:B1"/>
    <mergeCell ref="E158:F158"/>
    <mergeCell ref="E283:F283"/>
  </mergeCells>
  <printOptions/>
  <pageMargins left="0.78740157480315" right="0.196850393700787" top="0.748031496062992" bottom="0.748031496062992" header="0.31496062992126" footer="0.31496062992126"/>
  <pageSetup horizontalDpi="600" verticalDpi="600" orientation="portrait" paperSize="9" r:id="rId4"/>
  <headerFooter>
    <oddFooter>&amp;L&amp;"Arial,Regular"&amp;9OBORINSKA ODVODNJA GRADA DUBROVNIKA -
 kanal oborinskih voda u Vukovarskoj ulici (II FAZA) &amp;R&amp;"Arial,Regular"&amp;9B.10.2.Troškovnik kanala
str.&amp;P/&amp;N</oddFooter>
  </headerFooter>
  <rowBreaks count="11" manualBreakCount="11">
    <brk id="37" max="255" man="1"/>
    <brk id="52" max="255" man="1"/>
    <brk id="69" max="255" man="1"/>
    <brk id="77" max="255" man="1"/>
    <brk id="89" max="255" man="1"/>
    <brk id="101" max="255" man="1"/>
    <brk id="110" max="255" man="1"/>
    <brk id="123" max="255" man="1"/>
    <brk id="159" max="255" man="1"/>
    <brk id="188" max="255" man="1"/>
    <brk id="21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8"/>
  <sheetViews>
    <sheetView tabSelected="1" view="pageBreakPreview" zoomScaleSheetLayoutView="100" zoomScalePageLayoutView="0" workbookViewId="0" topLeftCell="A1">
      <pane xSplit="5" ySplit="1" topLeftCell="F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40625" defaultRowHeight="15"/>
  <cols>
    <col min="1" max="1" width="3.8515625" style="253" customWidth="1"/>
    <col min="2" max="2" width="70.140625" style="254" customWidth="1"/>
    <col min="3" max="3" width="19.8515625" style="255" customWidth="1"/>
    <col min="4" max="4" width="12.140625" style="255" customWidth="1"/>
    <col min="5" max="5" width="17.140625" style="256" customWidth="1"/>
    <col min="6" max="16384" width="9.140625" style="255" customWidth="1"/>
  </cols>
  <sheetData>
    <row r="1" spans="1:5" s="179" customFormat="1" ht="22.5" customHeight="1">
      <c r="A1" s="257"/>
      <c r="B1" s="258"/>
      <c r="C1" s="259"/>
      <c r="D1" s="178"/>
      <c r="E1" s="178"/>
    </row>
    <row r="2" spans="1:5" s="182" customFormat="1" ht="17.25" customHeight="1">
      <c r="A2" s="283" t="s">
        <v>317</v>
      </c>
      <c r="B2" s="283"/>
      <c r="C2" s="283"/>
      <c r="E2" s="183"/>
    </row>
    <row r="3" spans="1:5" s="182" customFormat="1" ht="14.25" customHeight="1">
      <c r="A3" s="180"/>
      <c r="B3" s="181"/>
      <c r="E3" s="183"/>
    </row>
    <row r="4" spans="1:5" s="182" customFormat="1" ht="14.25" customHeight="1">
      <c r="A4" s="180"/>
      <c r="B4" s="184"/>
      <c r="E4" s="183"/>
    </row>
    <row r="5" spans="1:5" s="182" customFormat="1" ht="14.25" customHeight="1">
      <c r="A5" s="180"/>
      <c r="B5" s="184"/>
      <c r="E5" s="183"/>
    </row>
    <row r="6" spans="1:5" s="187" customFormat="1" ht="37.5" customHeight="1">
      <c r="A6" s="288" t="s">
        <v>7</v>
      </c>
      <c r="B6" s="185" t="s">
        <v>334</v>
      </c>
      <c r="C6" s="269">
        <f>'T1-Gradnja oborinskog kanala'!F247</f>
        <v>0</v>
      </c>
      <c r="D6" s="186"/>
      <c r="E6" s="186"/>
    </row>
    <row r="7" spans="1:5" s="187" customFormat="1" ht="15" customHeight="1">
      <c r="A7" s="288"/>
      <c r="B7" s="185"/>
      <c r="C7" s="270"/>
      <c r="D7" s="186"/>
      <c r="E7" s="186"/>
    </row>
    <row r="8" spans="1:5" s="187" customFormat="1" ht="37.5" customHeight="1">
      <c r="A8" s="288"/>
      <c r="B8" s="260" t="s">
        <v>318</v>
      </c>
      <c r="C8" s="269">
        <f>C6</f>
        <v>0</v>
      </c>
      <c r="D8" s="186"/>
      <c r="E8" s="186"/>
    </row>
    <row r="9" spans="1:5" s="187" customFormat="1" ht="15" customHeight="1">
      <c r="A9" s="288"/>
      <c r="B9" s="185"/>
      <c r="C9" s="270"/>
      <c r="D9" s="186"/>
      <c r="E9" s="186"/>
    </row>
    <row r="10" spans="1:5" s="187" customFormat="1" ht="15" customHeight="1">
      <c r="A10" s="288"/>
      <c r="B10" s="185"/>
      <c r="C10" s="270"/>
      <c r="D10" s="186"/>
      <c r="E10" s="186"/>
    </row>
    <row r="11" spans="1:5" s="187" customFormat="1" ht="38.25" customHeight="1">
      <c r="A11" s="289" t="s">
        <v>9</v>
      </c>
      <c r="B11" s="185" t="s">
        <v>335</v>
      </c>
      <c r="C11" s="269">
        <f>'T2-Obnova san. kanal i vod. cv.'!F292</f>
        <v>0</v>
      </c>
      <c r="D11" s="188"/>
      <c r="E11" s="189"/>
    </row>
    <row r="12" spans="1:5" s="187" customFormat="1" ht="15" customHeight="1">
      <c r="A12" s="200"/>
      <c r="B12" s="190"/>
      <c r="C12" s="270"/>
      <c r="D12" s="191"/>
      <c r="E12" s="189"/>
    </row>
    <row r="13" spans="1:5" s="187" customFormat="1" ht="38.25" customHeight="1">
      <c r="A13" s="192"/>
      <c r="B13" s="260" t="s">
        <v>319</v>
      </c>
      <c r="C13" s="269">
        <f>C11</f>
        <v>0</v>
      </c>
      <c r="D13" s="193"/>
      <c r="E13" s="193"/>
    </row>
    <row r="14" spans="1:5" s="187" customFormat="1" ht="15" customHeight="1">
      <c r="A14" s="192"/>
      <c r="B14" s="194"/>
      <c r="C14" s="262"/>
      <c r="D14" s="186"/>
      <c r="E14" s="186"/>
    </row>
    <row r="15" spans="1:5" s="199" customFormat="1" ht="15" customHeight="1" thickBot="1">
      <c r="A15" s="195"/>
      <c r="B15" s="196"/>
      <c r="C15" s="263"/>
      <c r="D15" s="197"/>
      <c r="E15" s="198"/>
    </row>
    <row r="16" spans="1:5" s="187" customFormat="1" ht="15" customHeight="1">
      <c r="A16" s="200"/>
      <c r="B16" s="185"/>
      <c r="C16" s="264"/>
      <c r="D16" s="188"/>
      <c r="E16" s="189"/>
    </row>
    <row r="17" spans="1:5" s="203" customFormat="1" ht="30" customHeight="1">
      <c r="A17" s="201"/>
      <c r="B17" s="261" t="s">
        <v>320</v>
      </c>
      <c r="C17" s="275">
        <f>C8+C13</f>
        <v>0</v>
      </c>
      <c r="D17" s="202"/>
      <c r="E17" s="202"/>
    </row>
    <row r="18" spans="1:5" s="206" customFormat="1" ht="14.25" customHeight="1">
      <c r="A18" s="204"/>
      <c r="B18" s="205"/>
      <c r="D18" s="207"/>
      <c r="E18" s="208"/>
    </row>
    <row r="19" spans="1:5" s="206" customFormat="1" ht="14.25" customHeight="1">
      <c r="A19" s="204"/>
      <c r="B19" s="205"/>
      <c r="D19" s="207"/>
      <c r="E19" s="208"/>
    </row>
    <row r="20" spans="1:5" s="206" customFormat="1" ht="14.25" customHeight="1">
      <c r="A20" s="204"/>
      <c r="B20" s="209"/>
      <c r="D20" s="207"/>
      <c r="E20" s="208"/>
    </row>
    <row r="21" spans="1:5" s="206" customFormat="1" ht="14.25" customHeight="1">
      <c r="A21" s="204"/>
      <c r="B21" s="209"/>
      <c r="D21" s="207"/>
      <c r="E21" s="208"/>
    </row>
    <row r="22" spans="1:5" s="206" customFormat="1" ht="14.25" customHeight="1">
      <c r="A22" s="204"/>
      <c r="B22" s="205"/>
      <c r="D22" s="207"/>
      <c r="E22" s="208"/>
    </row>
    <row r="23" spans="1:5" s="206" customFormat="1" ht="14.25" customHeight="1">
      <c r="A23" s="204"/>
      <c r="B23" s="209"/>
      <c r="D23" s="207"/>
      <c r="E23" s="208"/>
    </row>
    <row r="24" spans="1:5" s="206" customFormat="1" ht="14.25" customHeight="1">
      <c r="A24" s="204"/>
      <c r="B24" s="205"/>
      <c r="D24" s="207"/>
      <c r="E24" s="208"/>
    </row>
    <row r="25" spans="1:5" s="206" customFormat="1" ht="14.25" customHeight="1">
      <c r="A25" s="204"/>
      <c r="B25" s="205"/>
      <c r="D25" s="207"/>
      <c r="E25" s="208"/>
    </row>
    <row r="26" spans="1:5" s="206" customFormat="1" ht="14.25" customHeight="1">
      <c r="A26" s="204"/>
      <c r="B26" s="205"/>
      <c r="D26" s="207"/>
      <c r="E26" s="208"/>
    </row>
    <row r="27" spans="1:5" s="206" customFormat="1" ht="14.25" customHeight="1">
      <c r="A27" s="204"/>
      <c r="B27" s="205"/>
      <c r="D27" s="207"/>
      <c r="E27" s="208"/>
    </row>
    <row r="28" spans="1:5" s="206" customFormat="1" ht="14.25" customHeight="1">
      <c r="A28" s="204"/>
      <c r="B28" s="205"/>
      <c r="D28" s="207"/>
      <c r="E28" s="208"/>
    </row>
    <row r="29" spans="1:5" s="206" customFormat="1" ht="14.25" customHeight="1">
      <c r="A29" s="204"/>
      <c r="B29" s="209"/>
      <c r="D29" s="207"/>
      <c r="E29" s="208"/>
    </row>
    <row r="30" spans="1:5" s="206" customFormat="1" ht="14.25" customHeight="1">
      <c r="A30" s="204"/>
      <c r="B30" s="209"/>
      <c r="D30" s="207"/>
      <c r="E30" s="208"/>
    </row>
    <row r="31" spans="1:5" s="206" customFormat="1" ht="14.25" customHeight="1">
      <c r="A31" s="204"/>
      <c r="B31" s="209"/>
      <c r="D31" s="207"/>
      <c r="E31" s="208"/>
    </row>
    <row r="32" spans="1:5" s="206" customFormat="1" ht="14.25" customHeight="1">
      <c r="A32" s="204"/>
      <c r="B32" s="209"/>
      <c r="D32" s="207"/>
      <c r="E32" s="208"/>
    </row>
    <row r="33" spans="1:5" s="206" customFormat="1" ht="14.25" customHeight="1">
      <c r="A33" s="204"/>
      <c r="B33" s="209"/>
      <c r="D33" s="207"/>
      <c r="E33" s="208"/>
    </row>
    <row r="34" spans="1:5" s="206" customFormat="1" ht="14.25" customHeight="1">
      <c r="A34" s="204"/>
      <c r="B34" s="209"/>
      <c r="D34" s="207"/>
      <c r="E34" s="208"/>
    </row>
    <row r="35" spans="1:5" s="206" customFormat="1" ht="14.25" customHeight="1">
      <c r="A35" s="204"/>
      <c r="B35" s="205"/>
      <c r="D35" s="207"/>
      <c r="E35" s="208"/>
    </row>
    <row r="36" spans="1:5" s="206" customFormat="1" ht="14.25" customHeight="1">
      <c r="A36" s="204"/>
      <c r="B36" s="205"/>
      <c r="D36" s="207"/>
      <c r="E36" s="208"/>
    </row>
    <row r="37" spans="1:5" s="206" customFormat="1" ht="14.25" customHeight="1">
      <c r="A37" s="204"/>
      <c r="B37" s="205"/>
      <c r="D37" s="207"/>
      <c r="E37" s="208"/>
    </row>
    <row r="38" spans="1:5" s="206" customFormat="1" ht="14.25" customHeight="1">
      <c r="A38" s="204"/>
      <c r="B38" s="205"/>
      <c r="D38" s="207"/>
      <c r="E38" s="208"/>
    </row>
    <row r="39" spans="1:5" s="206" customFormat="1" ht="14.25" customHeight="1">
      <c r="A39" s="204"/>
      <c r="B39" s="205"/>
      <c r="D39" s="207"/>
      <c r="E39" s="208"/>
    </row>
    <row r="40" spans="1:5" s="206" customFormat="1" ht="14.25" customHeight="1">
      <c r="A40" s="204"/>
      <c r="B40" s="205"/>
      <c r="D40" s="207"/>
      <c r="E40" s="208"/>
    </row>
    <row r="41" spans="1:5" s="206" customFormat="1" ht="14.25" customHeight="1">
      <c r="A41" s="204"/>
      <c r="B41" s="205"/>
      <c r="D41" s="207"/>
      <c r="E41" s="208"/>
    </row>
    <row r="42" spans="1:5" s="206" customFormat="1" ht="14.25" customHeight="1">
      <c r="A42" s="204"/>
      <c r="B42" s="205"/>
      <c r="D42" s="207"/>
      <c r="E42" s="208"/>
    </row>
    <row r="43" spans="1:5" s="206" customFormat="1" ht="14.25" customHeight="1">
      <c r="A43" s="204"/>
      <c r="B43" s="205"/>
      <c r="D43" s="207"/>
      <c r="E43" s="208"/>
    </row>
    <row r="44" spans="1:5" s="206" customFormat="1" ht="14.25" customHeight="1">
      <c r="A44" s="204"/>
      <c r="B44" s="205"/>
      <c r="D44" s="207"/>
      <c r="E44" s="208"/>
    </row>
    <row r="45" spans="1:5" s="206" customFormat="1" ht="14.25" customHeight="1">
      <c r="A45" s="204"/>
      <c r="B45" s="210"/>
      <c r="D45" s="207"/>
      <c r="E45" s="208"/>
    </row>
    <row r="46" spans="1:5" s="182" customFormat="1" ht="14.25" customHeight="1">
      <c r="A46" s="180"/>
      <c r="B46" s="211"/>
      <c r="D46" s="212"/>
      <c r="E46" s="213"/>
    </row>
    <row r="47" spans="1:5" s="182" customFormat="1" ht="14.25" customHeight="1">
      <c r="A47" s="180"/>
      <c r="B47" s="211"/>
      <c r="D47" s="212"/>
      <c r="E47" s="213"/>
    </row>
    <row r="48" spans="1:5" s="182" customFormat="1" ht="14.25" customHeight="1">
      <c r="A48" s="180"/>
      <c r="B48" s="211"/>
      <c r="D48" s="212"/>
      <c r="E48" s="213"/>
    </row>
    <row r="49" spans="1:5" s="182" customFormat="1" ht="14.25" customHeight="1">
      <c r="A49" s="180"/>
      <c r="B49" s="211"/>
      <c r="D49" s="212"/>
      <c r="E49" s="213"/>
    </row>
    <row r="50" spans="1:5" s="182" customFormat="1" ht="14.25" customHeight="1">
      <c r="A50" s="180"/>
      <c r="B50" s="211"/>
      <c r="D50" s="212"/>
      <c r="E50" s="213"/>
    </row>
    <row r="51" spans="1:5" s="206" customFormat="1" ht="14.25" customHeight="1">
      <c r="A51" s="204"/>
      <c r="B51" s="205"/>
      <c r="D51" s="207"/>
      <c r="E51" s="208"/>
    </row>
    <row r="52" spans="1:5" s="206" customFormat="1" ht="14.25" customHeight="1">
      <c r="A52" s="204"/>
      <c r="B52" s="205"/>
      <c r="D52" s="207"/>
      <c r="E52" s="208"/>
    </row>
    <row r="53" spans="1:5" s="206" customFormat="1" ht="14.25" customHeight="1">
      <c r="A53" s="204"/>
      <c r="B53" s="209"/>
      <c r="D53" s="207"/>
      <c r="E53" s="208"/>
    </row>
    <row r="54" spans="1:5" s="206" customFormat="1" ht="14.25" customHeight="1">
      <c r="A54" s="204"/>
      <c r="B54" s="209"/>
      <c r="D54" s="207"/>
      <c r="E54" s="208"/>
    </row>
    <row r="55" spans="1:5" s="206" customFormat="1" ht="14.25" customHeight="1">
      <c r="A55" s="204"/>
      <c r="B55" s="205"/>
      <c r="D55" s="207"/>
      <c r="E55" s="208"/>
    </row>
    <row r="56" spans="1:5" s="206" customFormat="1" ht="14.25" customHeight="1">
      <c r="A56" s="204"/>
      <c r="B56" s="209"/>
      <c r="D56" s="207"/>
      <c r="E56" s="208"/>
    </row>
    <row r="57" spans="1:5" s="206" customFormat="1" ht="14.25" customHeight="1">
      <c r="A57" s="204"/>
      <c r="B57" s="205"/>
      <c r="D57" s="207"/>
      <c r="E57" s="208"/>
    </row>
    <row r="58" spans="1:5" s="206" customFormat="1" ht="14.25" customHeight="1">
      <c r="A58" s="204"/>
      <c r="B58" s="205"/>
      <c r="D58" s="207"/>
      <c r="E58" s="208"/>
    </row>
    <row r="59" spans="1:5" s="206" customFormat="1" ht="14.25" customHeight="1">
      <c r="A59" s="204"/>
      <c r="B59" s="205"/>
      <c r="D59" s="207"/>
      <c r="E59" s="208"/>
    </row>
    <row r="60" spans="1:5" s="206" customFormat="1" ht="14.25" customHeight="1">
      <c r="A60" s="204"/>
      <c r="B60" s="205"/>
      <c r="D60" s="207"/>
      <c r="E60" s="208"/>
    </row>
    <row r="61" spans="1:5" s="206" customFormat="1" ht="14.25" customHeight="1">
      <c r="A61" s="204"/>
      <c r="B61" s="205"/>
      <c r="D61" s="207"/>
      <c r="E61" s="208"/>
    </row>
    <row r="62" spans="1:5" s="206" customFormat="1" ht="14.25" customHeight="1">
      <c r="A62" s="204"/>
      <c r="B62" s="205"/>
      <c r="D62" s="207"/>
      <c r="E62" s="208"/>
    </row>
    <row r="63" spans="1:5" s="206" customFormat="1" ht="14.25" customHeight="1">
      <c r="A63" s="204"/>
      <c r="B63" s="209"/>
      <c r="D63" s="207"/>
      <c r="E63" s="208"/>
    </row>
    <row r="64" spans="1:5" s="206" customFormat="1" ht="14.25" customHeight="1">
      <c r="A64" s="204"/>
      <c r="B64" s="210"/>
      <c r="D64" s="207"/>
      <c r="E64" s="208"/>
    </row>
    <row r="65" spans="1:5" s="206" customFormat="1" ht="14.25" customHeight="1">
      <c r="A65" s="204"/>
      <c r="B65" s="205"/>
      <c r="D65" s="207"/>
      <c r="E65" s="208"/>
    </row>
    <row r="66" spans="1:5" s="206" customFormat="1" ht="14.25" customHeight="1">
      <c r="A66" s="204"/>
      <c r="B66" s="205"/>
      <c r="D66" s="207"/>
      <c r="E66" s="208"/>
    </row>
    <row r="67" spans="1:5" s="206" customFormat="1" ht="14.25" customHeight="1">
      <c r="A67" s="204"/>
      <c r="B67" s="205"/>
      <c r="D67" s="207"/>
      <c r="E67" s="208"/>
    </row>
    <row r="68" spans="1:5" s="206" customFormat="1" ht="14.25" customHeight="1">
      <c r="A68" s="204"/>
      <c r="B68" s="205"/>
      <c r="D68" s="207"/>
      <c r="E68" s="208"/>
    </row>
    <row r="69" spans="1:5" s="206" customFormat="1" ht="14.25" customHeight="1">
      <c r="A69" s="204"/>
      <c r="B69" s="205"/>
      <c r="D69" s="207"/>
      <c r="E69" s="208"/>
    </row>
    <row r="70" spans="1:5" s="206" customFormat="1" ht="14.25" customHeight="1">
      <c r="A70" s="204"/>
      <c r="B70" s="205"/>
      <c r="D70" s="207"/>
      <c r="E70" s="208"/>
    </row>
    <row r="71" spans="1:5" s="206" customFormat="1" ht="14.25" customHeight="1">
      <c r="A71" s="204"/>
      <c r="B71" s="205"/>
      <c r="D71" s="207"/>
      <c r="E71" s="208"/>
    </row>
    <row r="72" spans="1:5" s="206" customFormat="1" ht="14.25" customHeight="1">
      <c r="A72" s="204"/>
      <c r="B72" s="205"/>
      <c r="D72" s="207"/>
      <c r="E72" s="208"/>
    </row>
    <row r="73" spans="1:5" s="206" customFormat="1" ht="14.25" customHeight="1">
      <c r="A73" s="204"/>
      <c r="B73" s="205"/>
      <c r="D73" s="207"/>
      <c r="E73" s="208"/>
    </row>
    <row r="74" spans="1:5" s="206" customFormat="1" ht="14.25" customHeight="1">
      <c r="A74" s="204"/>
      <c r="B74" s="205"/>
      <c r="D74" s="207"/>
      <c r="E74" s="208"/>
    </row>
    <row r="75" spans="1:5" s="206" customFormat="1" ht="14.25" customHeight="1">
      <c r="A75" s="204"/>
      <c r="B75" s="205"/>
      <c r="D75" s="207"/>
      <c r="E75" s="208"/>
    </row>
    <row r="76" spans="1:5" s="206" customFormat="1" ht="14.25" customHeight="1">
      <c r="A76" s="204"/>
      <c r="B76" s="205"/>
      <c r="D76" s="207"/>
      <c r="E76" s="208"/>
    </row>
    <row r="77" spans="1:5" s="206" customFormat="1" ht="14.25" customHeight="1">
      <c r="A77" s="204"/>
      <c r="B77" s="205"/>
      <c r="D77" s="207"/>
      <c r="E77" s="208"/>
    </row>
    <row r="78" spans="1:5" s="206" customFormat="1" ht="14.25" customHeight="1">
      <c r="A78" s="204"/>
      <c r="B78" s="205"/>
      <c r="D78" s="207"/>
      <c r="E78" s="208"/>
    </row>
    <row r="79" spans="1:5" s="206" customFormat="1" ht="14.25" customHeight="1">
      <c r="A79" s="204"/>
      <c r="B79" s="205"/>
      <c r="D79" s="207"/>
      <c r="E79" s="208"/>
    </row>
    <row r="80" spans="1:5" s="206" customFormat="1" ht="14.25" customHeight="1">
      <c r="A80" s="204"/>
      <c r="B80" s="205"/>
      <c r="D80" s="207"/>
      <c r="E80" s="208"/>
    </row>
    <row r="81" spans="1:5" s="206" customFormat="1" ht="14.25" customHeight="1">
      <c r="A81" s="204"/>
      <c r="B81" s="205"/>
      <c r="D81" s="207"/>
      <c r="E81" s="208"/>
    </row>
    <row r="82" spans="1:5" s="206" customFormat="1" ht="14.25" customHeight="1">
      <c r="A82" s="204"/>
      <c r="B82" s="205"/>
      <c r="D82" s="207"/>
      <c r="E82" s="208"/>
    </row>
    <row r="83" spans="1:5" s="206" customFormat="1" ht="14.25" customHeight="1">
      <c r="A83" s="204"/>
      <c r="B83" s="205"/>
      <c r="D83" s="207"/>
      <c r="E83" s="208"/>
    </row>
    <row r="84" spans="1:5" s="206" customFormat="1" ht="14.25" customHeight="1">
      <c r="A84" s="204"/>
      <c r="B84" s="205"/>
      <c r="D84" s="207"/>
      <c r="E84" s="208"/>
    </row>
    <row r="85" spans="1:5" s="206" customFormat="1" ht="14.25" customHeight="1">
      <c r="A85" s="204"/>
      <c r="B85" s="205"/>
      <c r="D85" s="207"/>
      <c r="E85" s="208"/>
    </row>
    <row r="86" spans="1:5" s="206" customFormat="1" ht="14.25" customHeight="1">
      <c r="A86" s="204"/>
      <c r="B86" s="210"/>
      <c r="D86" s="207"/>
      <c r="E86" s="208"/>
    </row>
    <row r="87" spans="1:5" s="206" customFormat="1" ht="14.25" customHeight="1">
      <c r="A87" s="204"/>
      <c r="B87" s="210"/>
      <c r="D87" s="207"/>
      <c r="E87" s="208"/>
    </row>
    <row r="88" spans="1:5" s="206" customFormat="1" ht="14.25" customHeight="1">
      <c r="A88" s="204"/>
      <c r="B88" s="210"/>
      <c r="D88" s="207"/>
      <c r="E88" s="208"/>
    </row>
    <row r="89" spans="1:5" s="206" customFormat="1" ht="14.25" customHeight="1">
      <c r="A89" s="204"/>
      <c r="B89" s="209"/>
      <c r="D89" s="207"/>
      <c r="E89" s="208"/>
    </row>
    <row r="90" spans="1:5" s="206" customFormat="1" ht="14.25" customHeight="1">
      <c r="A90" s="204"/>
      <c r="B90" s="205"/>
      <c r="D90" s="207"/>
      <c r="E90" s="208"/>
    </row>
    <row r="91" spans="1:5" s="206" customFormat="1" ht="14.25" customHeight="1">
      <c r="A91" s="204"/>
      <c r="B91" s="205"/>
      <c r="D91" s="207"/>
      <c r="E91" s="208"/>
    </row>
    <row r="92" spans="1:5" s="206" customFormat="1" ht="14.25" customHeight="1">
      <c r="A92" s="204"/>
      <c r="B92" s="205"/>
      <c r="D92" s="207"/>
      <c r="E92" s="208"/>
    </row>
    <row r="93" spans="1:5" s="206" customFormat="1" ht="14.25" customHeight="1">
      <c r="A93" s="204"/>
      <c r="B93" s="205"/>
      <c r="D93" s="207"/>
      <c r="E93" s="208"/>
    </row>
    <row r="94" spans="1:5" s="206" customFormat="1" ht="14.25" customHeight="1">
      <c r="A94" s="204"/>
      <c r="B94" s="205"/>
      <c r="D94" s="207"/>
      <c r="E94" s="208"/>
    </row>
    <row r="95" spans="1:5" s="206" customFormat="1" ht="14.25" customHeight="1">
      <c r="A95" s="204"/>
      <c r="B95" s="205"/>
      <c r="D95" s="207"/>
      <c r="E95" s="208"/>
    </row>
    <row r="96" spans="1:5" s="206" customFormat="1" ht="14.25" customHeight="1">
      <c r="A96" s="204"/>
      <c r="B96" s="205"/>
      <c r="D96" s="207"/>
      <c r="E96" s="208"/>
    </row>
    <row r="97" spans="1:5" s="206" customFormat="1" ht="14.25" customHeight="1">
      <c r="A97" s="204"/>
      <c r="B97" s="205"/>
      <c r="D97" s="207"/>
      <c r="E97" s="208"/>
    </row>
    <row r="98" spans="1:5" s="206" customFormat="1" ht="14.25" customHeight="1">
      <c r="A98" s="204"/>
      <c r="B98" s="205"/>
      <c r="D98" s="207"/>
      <c r="E98" s="208"/>
    </row>
    <row r="99" spans="1:5" s="206" customFormat="1" ht="14.25" customHeight="1">
      <c r="A99" s="204"/>
      <c r="B99" s="205"/>
      <c r="D99" s="207"/>
      <c r="E99" s="208"/>
    </row>
    <row r="100" spans="1:5" s="206" customFormat="1" ht="14.25" customHeight="1">
      <c r="A100" s="204"/>
      <c r="B100" s="205"/>
      <c r="D100" s="207"/>
      <c r="E100" s="208"/>
    </row>
    <row r="101" spans="1:5" s="206" customFormat="1" ht="14.25" customHeight="1">
      <c r="A101" s="204"/>
      <c r="B101" s="205"/>
      <c r="D101" s="207"/>
      <c r="E101" s="208"/>
    </row>
    <row r="102" spans="1:5" s="206" customFormat="1" ht="14.25" customHeight="1">
      <c r="A102" s="204"/>
      <c r="B102" s="205"/>
      <c r="D102" s="207"/>
      <c r="E102" s="208"/>
    </row>
    <row r="103" spans="1:5" s="206" customFormat="1" ht="14.25" customHeight="1">
      <c r="A103" s="204"/>
      <c r="B103" s="205"/>
      <c r="D103" s="207"/>
      <c r="E103" s="208"/>
    </row>
    <row r="104" spans="1:5" s="206" customFormat="1" ht="14.25" customHeight="1">
      <c r="A104" s="204"/>
      <c r="B104" s="209"/>
      <c r="D104" s="207"/>
      <c r="E104" s="208"/>
    </row>
    <row r="105" spans="1:5" s="206" customFormat="1" ht="14.25" customHeight="1">
      <c r="A105" s="204"/>
      <c r="B105" s="209"/>
      <c r="D105" s="207"/>
      <c r="E105" s="208"/>
    </row>
    <row r="106" spans="1:5" s="206" customFormat="1" ht="14.25" customHeight="1">
      <c r="A106" s="204"/>
      <c r="B106" s="205"/>
      <c r="D106" s="207"/>
      <c r="E106" s="208"/>
    </row>
    <row r="107" spans="1:5" s="206" customFormat="1" ht="14.25" customHeight="1">
      <c r="A107" s="204"/>
      <c r="B107" s="205"/>
      <c r="D107" s="207"/>
      <c r="E107" s="208"/>
    </row>
    <row r="108" spans="1:5" s="206" customFormat="1" ht="14.25" customHeight="1">
      <c r="A108" s="204"/>
      <c r="B108" s="205"/>
      <c r="D108" s="207"/>
      <c r="E108" s="208"/>
    </row>
    <row r="109" spans="1:5" s="206" customFormat="1" ht="14.25" customHeight="1">
      <c r="A109" s="204"/>
      <c r="B109" s="205"/>
      <c r="D109" s="207"/>
      <c r="E109" s="208"/>
    </row>
    <row r="110" spans="1:5" s="206" customFormat="1" ht="14.25" customHeight="1">
      <c r="A110" s="204"/>
      <c r="B110" s="209"/>
      <c r="D110" s="207"/>
      <c r="E110" s="208"/>
    </row>
    <row r="111" spans="1:5" s="206" customFormat="1" ht="14.25" customHeight="1">
      <c r="A111" s="204"/>
      <c r="B111" s="205"/>
      <c r="D111" s="207"/>
      <c r="E111" s="208"/>
    </row>
    <row r="112" spans="1:5" s="206" customFormat="1" ht="14.25" customHeight="1">
      <c r="A112" s="204"/>
      <c r="B112" s="205"/>
      <c r="D112" s="207"/>
      <c r="E112" s="208"/>
    </row>
    <row r="113" spans="1:5" s="206" customFormat="1" ht="14.25" customHeight="1">
      <c r="A113" s="204"/>
      <c r="B113" s="209"/>
      <c r="D113" s="207"/>
      <c r="E113" s="208"/>
    </row>
    <row r="114" spans="1:5" s="206" customFormat="1" ht="14.25" customHeight="1">
      <c r="A114" s="204"/>
      <c r="B114" s="205"/>
      <c r="D114" s="207"/>
      <c r="E114" s="208"/>
    </row>
    <row r="115" spans="1:5" s="206" customFormat="1" ht="14.25" customHeight="1">
      <c r="A115" s="204"/>
      <c r="B115" s="205"/>
      <c r="D115" s="207"/>
      <c r="E115" s="208"/>
    </row>
    <row r="116" spans="1:5" s="206" customFormat="1" ht="14.25" customHeight="1">
      <c r="A116" s="204"/>
      <c r="B116" s="205"/>
      <c r="D116" s="207"/>
      <c r="E116" s="208"/>
    </row>
    <row r="117" spans="1:5" s="206" customFormat="1" ht="14.25" customHeight="1">
      <c r="A117" s="204"/>
      <c r="B117" s="205"/>
      <c r="D117" s="207"/>
      <c r="E117" s="208"/>
    </row>
    <row r="118" spans="1:5" s="206" customFormat="1" ht="14.25" customHeight="1">
      <c r="A118" s="204"/>
      <c r="B118" s="205"/>
      <c r="D118" s="207"/>
      <c r="E118" s="208"/>
    </row>
    <row r="119" spans="1:5" s="206" customFormat="1" ht="14.25" customHeight="1">
      <c r="A119" s="204"/>
      <c r="B119" s="205"/>
      <c r="D119" s="207"/>
      <c r="E119" s="208"/>
    </row>
    <row r="120" spans="1:5" s="206" customFormat="1" ht="14.25" customHeight="1">
      <c r="A120" s="204"/>
      <c r="B120" s="205"/>
      <c r="D120" s="207"/>
      <c r="E120" s="208"/>
    </row>
    <row r="121" spans="1:5" s="206" customFormat="1" ht="14.25" customHeight="1">
      <c r="A121" s="204"/>
      <c r="B121" s="205"/>
      <c r="D121" s="207"/>
      <c r="E121" s="208"/>
    </row>
    <row r="122" spans="1:5" s="206" customFormat="1" ht="14.25" customHeight="1">
      <c r="A122" s="204"/>
      <c r="B122" s="205"/>
      <c r="D122" s="207"/>
      <c r="E122" s="208"/>
    </row>
    <row r="123" spans="1:5" s="206" customFormat="1" ht="14.25" customHeight="1">
      <c r="A123" s="204"/>
      <c r="B123" s="205"/>
      <c r="D123" s="207"/>
      <c r="E123" s="208"/>
    </row>
    <row r="124" spans="1:5" s="206" customFormat="1" ht="14.25" customHeight="1">
      <c r="A124" s="204"/>
      <c r="B124" s="205"/>
      <c r="D124" s="207"/>
      <c r="E124" s="208"/>
    </row>
    <row r="125" spans="1:5" s="206" customFormat="1" ht="14.25" customHeight="1">
      <c r="A125" s="204"/>
      <c r="B125" s="205"/>
      <c r="D125" s="207"/>
      <c r="E125" s="208"/>
    </row>
    <row r="126" spans="1:5" s="206" customFormat="1" ht="14.25" customHeight="1">
      <c r="A126" s="204"/>
      <c r="B126" s="210"/>
      <c r="D126" s="207"/>
      <c r="E126" s="208"/>
    </row>
    <row r="127" spans="1:5" s="206" customFormat="1" ht="14.25" customHeight="1">
      <c r="A127" s="204"/>
      <c r="B127" s="209"/>
      <c r="D127" s="207"/>
      <c r="E127" s="208"/>
    </row>
    <row r="128" spans="1:5" s="206" customFormat="1" ht="14.25" customHeight="1">
      <c r="A128" s="204"/>
      <c r="B128" s="205"/>
      <c r="D128" s="207"/>
      <c r="E128" s="208"/>
    </row>
    <row r="129" spans="1:5" s="206" customFormat="1" ht="14.25" customHeight="1">
      <c r="A129" s="204"/>
      <c r="B129" s="205"/>
      <c r="D129" s="207"/>
      <c r="E129" s="208"/>
    </row>
    <row r="130" spans="1:5" s="206" customFormat="1" ht="14.25" customHeight="1">
      <c r="A130" s="204"/>
      <c r="B130" s="205"/>
      <c r="D130" s="207"/>
      <c r="E130" s="208"/>
    </row>
    <row r="131" spans="1:5" s="206" customFormat="1" ht="14.25" customHeight="1">
      <c r="A131" s="204"/>
      <c r="B131" s="210"/>
      <c r="D131" s="207"/>
      <c r="E131" s="208"/>
    </row>
    <row r="132" spans="1:5" s="206" customFormat="1" ht="14.25" customHeight="1">
      <c r="A132" s="204"/>
      <c r="B132" s="209"/>
      <c r="D132" s="207"/>
      <c r="E132" s="208"/>
    </row>
    <row r="133" spans="1:5" s="206" customFormat="1" ht="14.25" customHeight="1">
      <c r="A133" s="204"/>
      <c r="B133" s="209"/>
      <c r="D133" s="207"/>
      <c r="E133" s="208"/>
    </row>
    <row r="134" spans="1:5" s="206" customFormat="1" ht="14.25" customHeight="1">
      <c r="A134" s="204"/>
      <c r="B134" s="205"/>
      <c r="D134" s="207"/>
      <c r="E134" s="208"/>
    </row>
    <row r="135" spans="1:5" s="206" customFormat="1" ht="14.25" customHeight="1">
      <c r="A135" s="204"/>
      <c r="B135" s="205"/>
      <c r="D135" s="207"/>
      <c r="E135" s="208"/>
    </row>
    <row r="136" spans="1:5" s="206" customFormat="1" ht="14.25" customHeight="1">
      <c r="A136" s="204"/>
      <c r="B136" s="205"/>
      <c r="D136" s="207"/>
      <c r="E136" s="208"/>
    </row>
    <row r="137" spans="1:5" s="206" customFormat="1" ht="14.25" customHeight="1">
      <c r="A137" s="204"/>
      <c r="B137" s="205"/>
      <c r="D137" s="207"/>
      <c r="E137" s="208"/>
    </row>
    <row r="138" spans="1:5" s="206" customFormat="1" ht="14.25" customHeight="1">
      <c r="A138" s="204"/>
      <c r="B138" s="210"/>
      <c r="D138" s="207"/>
      <c r="E138" s="208"/>
    </row>
    <row r="139" spans="1:5" s="206" customFormat="1" ht="14.25" customHeight="1">
      <c r="A139" s="204"/>
      <c r="B139" s="209"/>
      <c r="D139" s="207"/>
      <c r="E139" s="208"/>
    </row>
    <row r="140" spans="1:5" s="206" customFormat="1" ht="14.25" customHeight="1">
      <c r="A140" s="204"/>
      <c r="B140" s="205"/>
      <c r="D140" s="207"/>
      <c r="E140" s="208"/>
    </row>
    <row r="141" spans="1:5" s="206" customFormat="1" ht="14.25" customHeight="1">
      <c r="A141" s="204"/>
      <c r="B141" s="205"/>
      <c r="D141" s="207"/>
      <c r="E141" s="208"/>
    </row>
    <row r="142" spans="1:5" s="206" customFormat="1" ht="14.25" customHeight="1">
      <c r="A142" s="204"/>
      <c r="B142" s="205"/>
      <c r="D142" s="207"/>
      <c r="E142" s="208"/>
    </row>
    <row r="143" spans="1:5" s="206" customFormat="1" ht="14.25" customHeight="1">
      <c r="A143" s="204"/>
      <c r="B143" s="205"/>
      <c r="D143" s="207"/>
      <c r="E143" s="208"/>
    </row>
    <row r="144" spans="1:5" s="206" customFormat="1" ht="14.25" customHeight="1">
      <c r="A144" s="204"/>
      <c r="B144" s="210"/>
      <c r="D144" s="207"/>
      <c r="E144" s="208"/>
    </row>
    <row r="145" spans="1:5" s="206" customFormat="1" ht="14.25" customHeight="1">
      <c r="A145" s="204"/>
      <c r="B145" s="209"/>
      <c r="D145" s="207"/>
      <c r="E145" s="208"/>
    </row>
    <row r="146" spans="1:5" s="206" customFormat="1" ht="14.25" customHeight="1">
      <c r="A146" s="204"/>
      <c r="B146" s="205"/>
      <c r="D146" s="207"/>
      <c r="E146" s="208"/>
    </row>
    <row r="147" spans="1:5" s="206" customFormat="1" ht="14.25" customHeight="1">
      <c r="A147" s="204"/>
      <c r="B147" s="205"/>
      <c r="D147" s="207"/>
      <c r="E147" s="208"/>
    </row>
    <row r="148" spans="1:5" s="206" customFormat="1" ht="14.25" customHeight="1">
      <c r="A148" s="204"/>
      <c r="B148" s="205"/>
      <c r="D148" s="207"/>
      <c r="E148" s="208"/>
    </row>
    <row r="149" spans="1:5" s="206" customFormat="1" ht="14.25" customHeight="1">
      <c r="A149" s="204"/>
      <c r="B149" s="205"/>
      <c r="D149" s="207"/>
      <c r="E149" s="208"/>
    </row>
    <row r="150" spans="1:5" s="206" customFormat="1" ht="14.25" customHeight="1">
      <c r="A150" s="204"/>
      <c r="B150" s="205"/>
      <c r="D150" s="207"/>
      <c r="E150" s="208"/>
    </row>
    <row r="151" spans="1:5" s="206" customFormat="1" ht="14.25" customHeight="1">
      <c r="A151" s="204"/>
      <c r="B151" s="205"/>
      <c r="D151" s="207"/>
      <c r="E151" s="208"/>
    </row>
    <row r="152" spans="1:5" s="206" customFormat="1" ht="14.25" customHeight="1">
      <c r="A152" s="204"/>
      <c r="B152" s="205"/>
      <c r="D152" s="207"/>
      <c r="E152" s="208"/>
    </row>
    <row r="153" spans="1:5" s="206" customFormat="1" ht="14.25" customHeight="1">
      <c r="A153" s="204"/>
      <c r="B153" s="205"/>
      <c r="D153" s="207"/>
      <c r="E153" s="208"/>
    </row>
    <row r="154" spans="1:5" s="206" customFormat="1" ht="14.25" customHeight="1">
      <c r="A154" s="204"/>
      <c r="B154" s="205"/>
      <c r="D154" s="207"/>
      <c r="E154" s="208"/>
    </row>
    <row r="155" spans="1:5" s="206" customFormat="1" ht="14.25" customHeight="1">
      <c r="A155" s="204"/>
      <c r="B155" s="205"/>
      <c r="D155" s="207"/>
      <c r="E155" s="208"/>
    </row>
    <row r="156" spans="1:5" s="206" customFormat="1" ht="14.25" customHeight="1">
      <c r="A156" s="204"/>
      <c r="B156" s="205"/>
      <c r="D156" s="207"/>
      <c r="E156" s="208"/>
    </row>
    <row r="157" spans="1:5" s="206" customFormat="1" ht="14.25" customHeight="1">
      <c r="A157" s="204"/>
      <c r="B157" s="205"/>
      <c r="D157" s="207"/>
      <c r="E157" s="208"/>
    </row>
    <row r="158" spans="1:5" s="206" customFormat="1" ht="14.25" customHeight="1">
      <c r="A158" s="204"/>
      <c r="B158" s="205"/>
      <c r="D158" s="207"/>
      <c r="E158" s="208"/>
    </row>
    <row r="159" spans="1:5" s="206" customFormat="1" ht="14.25" customHeight="1">
      <c r="A159" s="204"/>
      <c r="B159" s="205"/>
      <c r="D159" s="207"/>
      <c r="E159" s="208"/>
    </row>
    <row r="160" spans="1:5" s="206" customFormat="1" ht="14.25" customHeight="1">
      <c r="A160" s="204"/>
      <c r="B160" s="205"/>
      <c r="D160" s="207"/>
      <c r="E160" s="208"/>
    </row>
    <row r="161" spans="1:5" s="206" customFormat="1" ht="14.25" customHeight="1">
      <c r="A161" s="204"/>
      <c r="B161" s="205"/>
      <c r="D161" s="207"/>
      <c r="E161" s="208"/>
    </row>
    <row r="162" spans="1:5" s="206" customFormat="1" ht="14.25" customHeight="1">
      <c r="A162" s="204"/>
      <c r="B162" s="205"/>
      <c r="D162" s="207"/>
      <c r="E162" s="208"/>
    </row>
    <row r="163" spans="1:5" s="206" customFormat="1" ht="14.25" customHeight="1">
      <c r="A163" s="204"/>
      <c r="B163" s="205"/>
      <c r="D163" s="207"/>
      <c r="E163" s="208"/>
    </row>
    <row r="164" spans="1:5" s="206" customFormat="1" ht="14.25" customHeight="1">
      <c r="A164" s="204"/>
      <c r="B164" s="205"/>
      <c r="D164" s="207"/>
      <c r="E164" s="208"/>
    </row>
    <row r="165" spans="1:5" s="206" customFormat="1" ht="14.25" customHeight="1">
      <c r="A165" s="204"/>
      <c r="B165" s="205"/>
      <c r="D165" s="207"/>
      <c r="E165" s="208"/>
    </row>
    <row r="166" spans="1:5" s="206" customFormat="1" ht="14.25" customHeight="1">
      <c r="A166" s="204"/>
      <c r="B166" s="205"/>
      <c r="D166" s="207"/>
      <c r="E166" s="208"/>
    </row>
    <row r="167" spans="1:5" s="206" customFormat="1" ht="14.25" customHeight="1">
      <c r="A167" s="204"/>
      <c r="B167" s="205"/>
      <c r="D167" s="207"/>
      <c r="E167" s="208"/>
    </row>
    <row r="168" spans="1:5" s="206" customFormat="1" ht="14.25" customHeight="1">
      <c r="A168" s="204"/>
      <c r="B168" s="205"/>
      <c r="D168" s="207"/>
      <c r="E168" s="208"/>
    </row>
    <row r="169" spans="1:5" s="206" customFormat="1" ht="14.25" customHeight="1">
      <c r="A169" s="204"/>
      <c r="B169" s="205"/>
      <c r="D169" s="207"/>
      <c r="E169" s="208"/>
    </row>
    <row r="170" spans="1:5" s="206" customFormat="1" ht="14.25" customHeight="1">
      <c r="A170" s="204"/>
      <c r="B170" s="205"/>
      <c r="D170" s="207"/>
      <c r="E170" s="208"/>
    </row>
    <row r="171" spans="1:5" s="206" customFormat="1" ht="14.25" customHeight="1">
      <c r="A171" s="204"/>
      <c r="B171" s="205"/>
      <c r="D171" s="207"/>
      <c r="E171" s="208"/>
    </row>
    <row r="172" spans="1:5" s="206" customFormat="1" ht="14.25" customHeight="1">
      <c r="A172" s="204"/>
      <c r="B172" s="205"/>
      <c r="D172" s="207"/>
      <c r="E172" s="208"/>
    </row>
    <row r="173" spans="1:5" s="206" customFormat="1" ht="14.25" customHeight="1">
      <c r="A173" s="204"/>
      <c r="B173" s="205"/>
      <c r="D173" s="207"/>
      <c r="E173" s="208"/>
    </row>
    <row r="174" spans="1:5" s="206" customFormat="1" ht="14.25" customHeight="1">
      <c r="A174" s="204"/>
      <c r="B174" s="205"/>
      <c r="D174" s="207"/>
      <c r="E174" s="208"/>
    </row>
    <row r="175" spans="1:5" s="206" customFormat="1" ht="14.25" customHeight="1">
      <c r="A175" s="204"/>
      <c r="B175" s="209"/>
      <c r="D175" s="207"/>
      <c r="E175" s="208"/>
    </row>
    <row r="176" spans="1:5" s="206" customFormat="1" ht="14.25" customHeight="1">
      <c r="A176" s="204"/>
      <c r="B176" s="209"/>
      <c r="D176" s="207"/>
      <c r="E176" s="208"/>
    </row>
    <row r="177" spans="1:5" s="206" customFormat="1" ht="14.25" customHeight="1">
      <c r="A177" s="204"/>
      <c r="B177" s="209"/>
      <c r="D177" s="207"/>
      <c r="E177" s="208"/>
    </row>
    <row r="178" spans="1:5" s="206" customFormat="1" ht="14.25" customHeight="1">
      <c r="A178" s="204"/>
      <c r="B178" s="205"/>
      <c r="D178" s="207"/>
      <c r="E178" s="208"/>
    </row>
    <row r="179" spans="1:5" s="206" customFormat="1" ht="14.25" customHeight="1">
      <c r="A179" s="204"/>
      <c r="B179" s="205"/>
      <c r="D179" s="207"/>
      <c r="E179" s="208"/>
    </row>
    <row r="180" spans="1:5" s="206" customFormat="1" ht="14.25" customHeight="1">
      <c r="A180" s="204"/>
      <c r="B180" s="205"/>
      <c r="D180" s="207"/>
      <c r="E180" s="208"/>
    </row>
    <row r="181" spans="1:5" s="206" customFormat="1" ht="14.25" customHeight="1">
      <c r="A181" s="204"/>
      <c r="B181" s="205"/>
      <c r="D181" s="207"/>
      <c r="E181" s="208"/>
    </row>
    <row r="182" spans="1:5" s="206" customFormat="1" ht="14.25" customHeight="1">
      <c r="A182" s="204"/>
      <c r="B182" s="205"/>
      <c r="D182" s="207"/>
      <c r="E182" s="208"/>
    </row>
    <row r="183" spans="1:5" s="206" customFormat="1" ht="14.25" customHeight="1">
      <c r="A183" s="204"/>
      <c r="B183" s="205"/>
      <c r="D183" s="207"/>
      <c r="E183" s="208"/>
    </row>
    <row r="184" spans="1:5" s="206" customFormat="1" ht="14.25" customHeight="1">
      <c r="A184" s="204"/>
      <c r="B184" s="205"/>
      <c r="D184" s="207"/>
      <c r="E184" s="208"/>
    </row>
    <row r="185" spans="1:5" s="206" customFormat="1" ht="14.25" customHeight="1">
      <c r="A185" s="204"/>
      <c r="B185" s="205"/>
      <c r="D185" s="207"/>
      <c r="E185" s="208"/>
    </row>
    <row r="186" spans="1:5" s="206" customFormat="1" ht="14.25" customHeight="1">
      <c r="A186" s="204"/>
      <c r="B186" s="205"/>
      <c r="D186" s="207"/>
      <c r="E186" s="208"/>
    </row>
    <row r="187" spans="1:5" s="206" customFormat="1" ht="14.25" customHeight="1">
      <c r="A187" s="204"/>
      <c r="B187" s="205"/>
      <c r="D187" s="207"/>
      <c r="E187" s="208"/>
    </row>
    <row r="188" spans="1:5" s="206" customFormat="1" ht="14.25" customHeight="1">
      <c r="A188" s="204"/>
      <c r="B188" s="205"/>
      <c r="D188" s="207"/>
      <c r="E188" s="208"/>
    </row>
    <row r="189" spans="1:5" s="206" customFormat="1" ht="14.25" customHeight="1">
      <c r="A189" s="204"/>
      <c r="B189" s="205"/>
      <c r="D189" s="207"/>
      <c r="E189" s="208"/>
    </row>
    <row r="190" spans="1:5" s="206" customFormat="1" ht="14.25" customHeight="1">
      <c r="A190" s="204"/>
      <c r="B190" s="205"/>
      <c r="D190" s="207"/>
      <c r="E190" s="208"/>
    </row>
    <row r="191" spans="1:5" s="206" customFormat="1" ht="14.25" customHeight="1">
      <c r="A191" s="204"/>
      <c r="B191" s="205"/>
      <c r="D191" s="207"/>
      <c r="E191" s="208"/>
    </row>
    <row r="192" spans="1:5" s="206" customFormat="1" ht="14.25" customHeight="1">
      <c r="A192" s="204"/>
      <c r="B192" s="205"/>
      <c r="D192" s="207"/>
      <c r="E192" s="208"/>
    </row>
    <row r="193" spans="1:5" s="206" customFormat="1" ht="14.25" customHeight="1">
      <c r="A193" s="204"/>
      <c r="B193" s="205"/>
      <c r="D193" s="207"/>
      <c r="E193" s="208"/>
    </row>
    <row r="194" spans="1:5" s="206" customFormat="1" ht="14.25" customHeight="1">
      <c r="A194" s="204"/>
      <c r="B194" s="205"/>
      <c r="D194" s="207"/>
      <c r="E194" s="208"/>
    </row>
    <row r="195" spans="1:5" s="206" customFormat="1" ht="14.25" customHeight="1">
      <c r="A195" s="204"/>
      <c r="B195" s="205"/>
      <c r="D195" s="207"/>
      <c r="E195" s="208"/>
    </row>
    <row r="196" spans="1:5" s="206" customFormat="1" ht="14.25" customHeight="1">
      <c r="A196" s="204"/>
      <c r="B196" s="205"/>
      <c r="D196" s="207"/>
      <c r="E196" s="208"/>
    </row>
    <row r="197" spans="1:5" s="206" customFormat="1" ht="14.25" customHeight="1">
      <c r="A197" s="204"/>
      <c r="B197" s="205"/>
      <c r="D197" s="207"/>
      <c r="E197" s="208"/>
    </row>
    <row r="198" spans="1:5" s="206" customFormat="1" ht="14.25" customHeight="1">
      <c r="A198" s="204"/>
      <c r="B198" s="205"/>
      <c r="D198" s="207"/>
      <c r="E198" s="208"/>
    </row>
    <row r="199" spans="1:5" s="206" customFormat="1" ht="14.25" customHeight="1">
      <c r="A199" s="204"/>
      <c r="B199" s="205"/>
      <c r="D199" s="207"/>
      <c r="E199" s="208"/>
    </row>
    <row r="200" spans="1:5" s="206" customFormat="1" ht="14.25" customHeight="1">
      <c r="A200" s="204"/>
      <c r="B200" s="205"/>
      <c r="D200" s="207"/>
      <c r="E200" s="208"/>
    </row>
    <row r="201" spans="1:5" s="206" customFormat="1" ht="14.25" customHeight="1">
      <c r="A201" s="204"/>
      <c r="B201" s="205"/>
      <c r="D201" s="207"/>
      <c r="E201" s="208"/>
    </row>
    <row r="202" spans="1:5" s="206" customFormat="1" ht="14.25" customHeight="1">
      <c r="A202" s="204"/>
      <c r="B202" s="205"/>
      <c r="D202" s="207"/>
      <c r="E202" s="208"/>
    </row>
    <row r="203" spans="1:5" s="206" customFormat="1" ht="14.25" customHeight="1">
      <c r="A203" s="204"/>
      <c r="B203" s="205"/>
      <c r="D203" s="207"/>
      <c r="E203" s="208"/>
    </row>
    <row r="204" spans="1:5" s="206" customFormat="1" ht="14.25" customHeight="1">
      <c r="A204" s="204"/>
      <c r="B204" s="205"/>
      <c r="D204" s="207"/>
      <c r="E204" s="208"/>
    </row>
    <row r="205" spans="1:5" s="206" customFormat="1" ht="14.25" customHeight="1">
      <c r="A205" s="204"/>
      <c r="B205" s="205"/>
      <c r="D205" s="207"/>
      <c r="E205" s="208"/>
    </row>
    <row r="206" spans="1:5" s="206" customFormat="1" ht="14.25" customHeight="1">
      <c r="A206" s="204"/>
      <c r="B206" s="205"/>
      <c r="D206" s="207"/>
      <c r="E206" s="208"/>
    </row>
    <row r="207" spans="1:5" s="206" customFormat="1" ht="14.25" customHeight="1">
      <c r="A207" s="204"/>
      <c r="B207" s="205"/>
      <c r="D207" s="207"/>
      <c r="E207" s="208"/>
    </row>
    <row r="208" spans="1:5" s="206" customFormat="1" ht="14.25" customHeight="1">
      <c r="A208" s="204"/>
      <c r="B208" s="205"/>
      <c r="D208" s="207"/>
      <c r="E208" s="208"/>
    </row>
    <row r="209" spans="1:5" s="206" customFormat="1" ht="14.25" customHeight="1">
      <c r="A209" s="204"/>
      <c r="B209" s="205"/>
      <c r="D209" s="207"/>
      <c r="E209" s="208"/>
    </row>
    <row r="210" spans="1:5" s="206" customFormat="1" ht="14.25" customHeight="1">
      <c r="A210" s="204"/>
      <c r="B210" s="205"/>
      <c r="D210" s="207"/>
      <c r="E210" s="208"/>
    </row>
    <row r="211" spans="1:5" s="206" customFormat="1" ht="14.25" customHeight="1">
      <c r="A211" s="204"/>
      <c r="B211" s="205"/>
      <c r="D211" s="207"/>
      <c r="E211" s="208"/>
    </row>
    <row r="212" spans="1:5" s="206" customFormat="1" ht="14.25" customHeight="1">
      <c r="A212" s="204"/>
      <c r="B212" s="205"/>
      <c r="D212" s="207"/>
      <c r="E212" s="208"/>
    </row>
    <row r="213" spans="1:5" s="206" customFormat="1" ht="14.25" customHeight="1">
      <c r="A213" s="204"/>
      <c r="B213" s="205"/>
      <c r="D213" s="207"/>
      <c r="E213" s="208"/>
    </row>
    <row r="214" spans="1:5" s="206" customFormat="1" ht="14.25" customHeight="1">
      <c r="A214" s="204"/>
      <c r="B214" s="209"/>
      <c r="D214" s="207"/>
      <c r="E214" s="208"/>
    </row>
    <row r="215" spans="1:5" s="206" customFormat="1" ht="14.25" customHeight="1">
      <c r="A215" s="204"/>
      <c r="B215" s="205"/>
      <c r="D215" s="207"/>
      <c r="E215" s="208"/>
    </row>
    <row r="216" spans="1:5" s="206" customFormat="1" ht="14.25" customHeight="1">
      <c r="A216" s="204"/>
      <c r="B216" s="205"/>
      <c r="D216" s="207"/>
      <c r="E216" s="208"/>
    </row>
    <row r="217" spans="1:5" s="206" customFormat="1" ht="14.25" customHeight="1">
      <c r="A217" s="204"/>
      <c r="B217" s="205"/>
      <c r="D217" s="207"/>
      <c r="E217" s="208"/>
    </row>
    <row r="218" spans="1:5" s="206" customFormat="1" ht="14.25" customHeight="1">
      <c r="A218" s="204"/>
      <c r="B218" s="205"/>
      <c r="D218" s="207"/>
      <c r="E218" s="208"/>
    </row>
    <row r="219" spans="1:5" s="206" customFormat="1" ht="14.25" customHeight="1">
      <c r="A219" s="204"/>
      <c r="B219" s="209"/>
      <c r="D219" s="207"/>
      <c r="E219" s="208"/>
    </row>
    <row r="220" spans="1:5" s="206" customFormat="1" ht="14.25" customHeight="1">
      <c r="A220" s="204"/>
      <c r="B220" s="205"/>
      <c r="D220" s="207"/>
      <c r="E220" s="208"/>
    </row>
    <row r="221" spans="1:5" s="182" customFormat="1" ht="14.25" customHeight="1">
      <c r="A221" s="180"/>
      <c r="B221" s="211"/>
      <c r="D221" s="212"/>
      <c r="E221" s="213"/>
    </row>
    <row r="222" spans="1:5" s="206" customFormat="1" ht="14.25" customHeight="1">
      <c r="A222" s="204"/>
      <c r="B222" s="205"/>
      <c r="D222" s="207"/>
      <c r="E222" s="208"/>
    </row>
    <row r="223" spans="1:5" s="206" customFormat="1" ht="14.25" customHeight="1">
      <c r="A223" s="204"/>
      <c r="B223" s="205"/>
      <c r="D223" s="207"/>
      <c r="E223" s="208"/>
    </row>
    <row r="224" spans="1:5" s="182" customFormat="1" ht="14.25" customHeight="1">
      <c r="A224" s="180"/>
      <c r="B224" s="211"/>
      <c r="D224" s="212"/>
      <c r="E224" s="213"/>
    </row>
    <row r="225" spans="1:5" s="206" customFormat="1" ht="14.25" customHeight="1">
      <c r="A225" s="204"/>
      <c r="B225" s="205"/>
      <c r="D225" s="207"/>
      <c r="E225" s="208"/>
    </row>
    <row r="226" spans="1:5" s="206" customFormat="1" ht="14.25" customHeight="1">
      <c r="A226" s="204"/>
      <c r="B226" s="205"/>
      <c r="D226" s="207"/>
      <c r="E226" s="208"/>
    </row>
    <row r="227" spans="1:5" s="206" customFormat="1" ht="14.25" customHeight="1">
      <c r="A227" s="204"/>
      <c r="B227" s="205"/>
      <c r="D227" s="207"/>
      <c r="E227" s="208"/>
    </row>
    <row r="228" spans="1:5" s="206" customFormat="1" ht="14.25" customHeight="1">
      <c r="A228" s="204"/>
      <c r="B228" s="205"/>
      <c r="D228" s="207"/>
      <c r="E228" s="208"/>
    </row>
    <row r="229" spans="1:5" s="206" customFormat="1" ht="14.25" customHeight="1">
      <c r="A229" s="204"/>
      <c r="B229" s="205"/>
      <c r="D229" s="207"/>
      <c r="E229" s="208"/>
    </row>
    <row r="230" spans="1:5" s="206" customFormat="1" ht="14.25" customHeight="1">
      <c r="A230" s="204"/>
      <c r="B230" s="205"/>
      <c r="D230" s="207"/>
      <c r="E230" s="208"/>
    </row>
    <row r="231" spans="1:5" s="206" customFormat="1" ht="14.25" customHeight="1">
      <c r="A231" s="204"/>
      <c r="B231" s="205"/>
      <c r="D231" s="207"/>
      <c r="E231" s="208"/>
    </row>
    <row r="232" spans="1:5" s="206" customFormat="1" ht="14.25" customHeight="1">
      <c r="A232" s="204"/>
      <c r="B232" s="205"/>
      <c r="D232" s="207"/>
      <c r="E232" s="208"/>
    </row>
    <row r="233" spans="1:5" s="206" customFormat="1" ht="14.25" customHeight="1">
      <c r="A233" s="204"/>
      <c r="B233" s="205"/>
      <c r="D233" s="207"/>
      <c r="E233" s="208"/>
    </row>
    <row r="234" spans="1:5" s="206" customFormat="1" ht="14.25" customHeight="1">
      <c r="A234" s="204"/>
      <c r="B234" s="205"/>
      <c r="D234" s="207"/>
      <c r="E234" s="208"/>
    </row>
    <row r="235" spans="1:5" s="206" customFormat="1" ht="14.25" customHeight="1">
      <c r="A235" s="204"/>
      <c r="B235" s="205"/>
      <c r="D235" s="207"/>
      <c r="E235" s="208"/>
    </row>
    <row r="236" spans="1:5" s="206" customFormat="1" ht="14.25" customHeight="1">
      <c r="A236" s="204"/>
      <c r="B236" s="205"/>
      <c r="D236" s="207"/>
      <c r="E236" s="208"/>
    </row>
    <row r="237" spans="1:5" s="206" customFormat="1" ht="14.25" customHeight="1">
      <c r="A237" s="204"/>
      <c r="B237" s="205"/>
      <c r="D237" s="207"/>
      <c r="E237" s="208"/>
    </row>
    <row r="238" spans="1:5" s="206" customFormat="1" ht="14.25" customHeight="1">
      <c r="A238" s="204"/>
      <c r="B238" s="205"/>
      <c r="D238" s="207"/>
      <c r="E238" s="208"/>
    </row>
    <row r="239" spans="1:5" s="206" customFormat="1" ht="14.25" customHeight="1">
      <c r="A239" s="204"/>
      <c r="B239" s="205"/>
      <c r="D239" s="207"/>
      <c r="E239" s="208"/>
    </row>
    <row r="240" spans="1:5" s="206" customFormat="1" ht="14.25" customHeight="1">
      <c r="A240" s="204"/>
      <c r="B240" s="205"/>
      <c r="D240" s="207"/>
      <c r="E240" s="208"/>
    </row>
    <row r="241" spans="1:5" s="206" customFormat="1" ht="14.25" customHeight="1">
      <c r="A241" s="204"/>
      <c r="B241" s="205"/>
      <c r="D241" s="207"/>
      <c r="E241" s="208"/>
    </row>
    <row r="242" spans="1:5" s="206" customFormat="1" ht="14.25" customHeight="1">
      <c r="A242" s="204"/>
      <c r="B242" s="205"/>
      <c r="D242" s="207"/>
      <c r="E242" s="208"/>
    </row>
    <row r="243" spans="1:5" s="206" customFormat="1" ht="14.25" customHeight="1">
      <c r="A243" s="204"/>
      <c r="B243" s="205"/>
      <c r="D243" s="207"/>
      <c r="E243" s="208"/>
    </row>
    <row r="244" spans="1:5" s="206" customFormat="1" ht="14.25" customHeight="1">
      <c r="A244" s="204"/>
      <c r="B244" s="205"/>
      <c r="D244" s="207"/>
      <c r="E244" s="208"/>
    </row>
    <row r="245" spans="1:5" s="206" customFormat="1" ht="14.25" customHeight="1">
      <c r="A245" s="204"/>
      <c r="B245" s="209"/>
      <c r="D245" s="207"/>
      <c r="E245" s="208"/>
    </row>
    <row r="246" spans="1:5" s="206" customFormat="1" ht="14.25" customHeight="1">
      <c r="A246" s="204"/>
      <c r="B246" s="209"/>
      <c r="D246" s="207"/>
      <c r="E246" s="208"/>
    </row>
    <row r="247" spans="1:5" s="206" customFormat="1" ht="14.25" customHeight="1">
      <c r="A247" s="204"/>
      <c r="B247" s="205"/>
      <c r="D247" s="207"/>
      <c r="E247" s="208"/>
    </row>
    <row r="248" spans="1:5" s="206" customFormat="1" ht="14.25" customHeight="1">
      <c r="A248" s="204"/>
      <c r="B248" s="205"/>
      <c r="D248" s="207"/>
      <c r="E248" s="208"/>
    </row>
    <row r="249" spans="1:5" s="206" customFormat="1" ht="14.25" customHeight="1">
      <c r="A249" s="204"/>
      <c r="B249" s="205"/>
      <c r="D249" s="207"/>
      <c r="E249" s="208"/>
    </row>
    <row r="250" spans="1:5" s="206" customFormat="1" ht="14.25" customHeight="1">
      <c r="A250" s="204"/>
      <c r="B250" s="205"/>
      <c r="D250" s="207"/>
      <c r="E250" s="208"/>
    </row>
    <row r="251" spans="1:5" s="206" customFormat="1" ht="14.25" customHeight="1">
      <c r="A251" s="204"/>
      <c r="B251" s="205"/>
      <c r="D251" s="207"/>
      <c r="E251" s="208"/>
    </row>
    <row r="252" spans="1:5" s="206" customFormat="1" ht="14.25" customHeight="1">
      <c r="A252" s="204"/>
      <c r="B252" s="205"/>
      <c r="D252" s="207"/>
      <c r="E252" s="208"/>
    </row>
    <row r="253" spans="1:5" s="206" customFormat="1" ht="14.25" customHeight="1">
      <c r="A253" s="204"/>
      <c r="B253" s="205"/>
      <c r="D253" s="207"/>
      <c r="E253" s="208"/>
    </row>
    <row r="254" spans="1:5" s="206" customFormat="1" ht="14.25" customHeight="1">
      <c r="A254" s="204"/>
      <c r="B254" s="205"/>
      <c r="D254" s="207"/>
      <c r="E254" s="208"/>
    </row>
    <row r="255" spans="1:5" s="206" customFormat="1" ht="14.25" customHeight="1">
      <c r="A255" s="204"/>
      <c r="B255" s="205"/>
      <c r="D255" s="207"/>
      <c r="E255" s="208"/>
    </row>
    <row r="256" spans="1:5" s="206" customFormat="1" ht="14.25" customHeight="1">
      <c r="A256" s="204"/>
      <c r="B256" s="205"/>
      <c r="D256" s="207"/>
      <c r="E256" s="208"/>
    </row>
    <row r="257" spans="1:5" s="206" customFormat="1" ht="14.25" customHeight="1">
      <c r="A257" s="204"/>
      <c r="B257" s="205"/>
      <c r="D257" s="207"/>
      <c r="E257" s="208"/>
    </row>
    <row r="258" spans="1:5" s="206" customFormat="1" ht="14.25" customHeight="1">
      <c r="A258" s="204"/>
      <c r="B258" s="205"/>
      <c r="D258" s="207"/>
      <c r="E258" s="208"/>
    </row>
    <row r="259" spans="1:5" s="206" customFormat="1" ht="14.25" customHeight="1">
      <c r="A259" s="204"/>
      <c r="B259" s="205"/>
      <c r="D259" s="207"/>
      <c r="E259" s="208"/>
    </row>
    <row r="260" spans="1:5" s="206" customFormat="1" ht="14.25" customHeight="1">
      <c r="A260" s="204"/>
      <c r="B260" s="205"/>
      <c r="D260" s="207"/>
      <c r="E260" s="208"/>
    </row>
    <row r="261" spans="1:5" s="206" customFormat="1" ht="14.25" customHeight="1">
      <c r="A261" s="204"/>
      <c r="B261" s="205"/>
      <c r="D261" s="207"/>
      <c r="E261" s="208"/>
    </row>
    <row r="262" spans="1:5" s="206" customFormat="1" ht="14.25" customHeight="1">
      <c r="A262" s="204"/>
      <c r="B262" s="209"/>
      <c r="D262" s="207"/>
      <c r="E262" s="208"/>
    </row>
    <row r="263" spans="1:5" s="206" customFormat="1" ht="14.25" customHeight="1">
      <c r="A263" s="204"/>
      <c r="B263" s="205"/>
      <c r="D263" s="207"/>
      <c r="E263" s="208"/>
    </row>
    <row r="264" spans="1:5" s="206" customFormat="1" ht="14.25" customHeight="1">
      <c r="A264" s="204"/>
      <c r="B264" s="205"/>
      <c r="D264" s="207"/>
      <c r="E264" s="208"/>
    </row>
    <row r="265" spans="1:5" s="206" customFormat="1" ht="14.25" customHeight="1">
      <c r="A265" s="204"/>
      <c r="B265" s="205"/>
      <c r="D265" s="207"/>
      <c r="E265" s="208"/>
    </row>
    <row r="266" spans="1:5" s="206" customFormat="1" ht="14.25" customHeight="1">
      <c r="A266" s="204"/>
      <c r="B266" s="205"/>
      <c r="C266" s="214"/>
      <c r="D266" s="207"/>
      <c r="E266" s="208"/>
    </row>
    <row r="267" spans="1:5" s="182" customFormat="1" ht="14.25" customHeight="1">
      <c r="A267" s="180"/>
      <c r="B267" s="211"/>
      <c r="D267" s="212"/>
      <c r="E267" s="213"/>
    </row>
    <row r="268" spans="1:5" s="182" customFormat="1" ht="14.25" customHeight="1">
      <c r="A268" s="180"/>
      <c r="B268" s="211"/>
      <c r="D268" s="212"/>
      <c r="E268" s="213"/>
    </row>
    <row r="269" spans="1:5" s="206" customFormat="1" ht="14.25" customHeight="1">
      <c r="A269" s="204"/>
      <c r="B269" s="205"/>
      <c r="D269" s="207"/>
      <c r="E269" s="208"/>
    </row>
    <row r="270" spans="1:5" s="206" customFormat="1" ht="14.25" customHeight="1">
      <c r="A270" s="204"/>
      <c r="B270" s="205"/>
      <c r="D270" s="207"/>
      <c r="E270" s="208"/>
    </row>
    <row r="271" spans="1:5" s="182" customFormat="1" ht="14.25" customHeight="1">
      <c r="A271" s="180"/>
      <c r="B271" s="211"/>
      <c r="D271" s="212"/>
      <c r="E271" s="213"/>
    </row>
    <row r="272" spans="1:5" s="206" customFormat="1" ht="14.25" customHeight="1">
      <c r="A272" s="204"/>
      <c r="B272" s="205"/>
      <c r="D272" s="207"/>
      <c r="E272" s="208"/>
    </row>
    <row r="273" spans="1:5" s="206" customFormat="1" ht="14.25" customHeight="1">
      <c r="A273" s="204"/>
      <c r="B273" s="205"/>
      <c r="E273" s="215"/>
    </row>
    <row r="274" spans="1:5" s="206" customFormat="1" ht="14.25" customHeight="1">
      <c r="A274" s="204"/>
      <c r="B274" s="205"/>
      <c r="E274" s="215"/>
    </row>
    <row r="275" spans="1:5" s="206" customFormat="1" ht="14.25" customHeight="1">
      <c r="A275" s="204"/>
      <c r="B275" s="205"/>
      <c r="E275" s="215"/>
    </row>
    <row r="276" spans="1:5" s="206" customFormat="1" ht="14.25" customHeight="1">
      <c r="A276" s="204"/>
      <c r="B276" s="205"/>
      <c r="E276" s="215"/>
    </row>
    <row r="277" spans="1:5" s="206" customFormat="1" ht="14.25" customHeight="1">
      <c r="A277" s="204"/>
      <c r="B277" s="209"/>
      <c r="E277" s="215"/>
    </row>
    <row r="278" spans="1:5" s="206" customFormat="1" ht="14.25" customHeight="1">
      <c r="A278" s="204"/>
      <c r="B278" s="209"/>
      <c r="E278" s="215"/>
    </row>
    <row r="279" spans="1:5" s="206" customFormat="1" ht="14.25" customHeight="1">
      <c r="A279" s="204"/>
      <c r="B279" s="205"/>
      <c r="E279" s="215"/>
    </row>
    <row r="280" spans="1:5" s="206" customFormat="1" ht="14.25" customHeight="1">
      <c r="A280" s="204"/>
      <c r="B280" s="205"/>
      <c r="E280" s="215"/>
    </row>
    <row r="281" spans="1:5" s="206" customFormat="1" ht="14.25" customHeight="1">
      <c r="A281" s="204"/>
      <c r="B281" s="205"/>
      <c r="E281" s="215"/>
    </row>
    <row r="282" spans="1:5" s="206" customFormat="1" ht="14.25" customHeight="1">
      <c r="A282" s="204"/>
      <c r="B282" s="205"/>
      <c r="E282" s="215"/>
    </row>
    <row r="283" spans="1:5" s="206" customFormat="1" ht="14.25" customHeight="1">
      <c r="A283" s="204"/>
      <c r="B283" s="205"/>
      <c r="E283" s="215"/>
    </row>
    <row r="284" spans="1:5" s="206" customFormat="1" ht="14.25" customHeight="1">
      <c r="A284" s="204"/>
      <c r="B284" s="205"/>
      <c r="D284" s="207"/>
      <c r="E284" s="208"/>
    </row>
    <row r="285" spans="1:5" s="206" customFormat="1" ht="13.5" customHeight="1">
      <c r="A285" s="204"/>
      <c r="B285" s="205"/>
      <c r="D285" s="207"/>
      <c r="E285" s="208"/>
    </row>
    <row r="286" spans="1:5" s="206" customFormat="1" ht="13.5" customHeight="1">
      <c r="A286" s="204"/>
      <c r="B286" s="205"/>
      <c r="D286" s="207"/>
      <c r="E286" s="208"/>
    </row>
    <row r="287" spans="1:5" s="206" customFormat="1" ht="13.5" customHeight="1">
      <c r="A287" s="204"/>
      <c r="B287" s="209"/>
      <c r="D287" s="207"/>
      <c r="E287" s="208"/>
    </row>
    <row r="288" spans="1:5" s="206" customFormat="1" ht="13.5" customHeight="1">
      <c r="A288" s="204"/>
      <c r="B288" s="205"/>
      <c r="D288" s="207"/>
      <c r="E288" s="208"/>
    </row>
    <row r="289" spans="1:5" s="206" customFormat="1" ht="13.5" customHeight="1">
      <c r="A289" s="204"/>
      <c r="B289" s="205"/>
      <c r="D289" s="207"/>
      <c r="E289" s="208"/>
    </row>
    <row r="290" spans="1:5" s="206" customFormat="1" ht="13.5" customHeight="1">
      <c r="A290" s="204"/>
      <c r="B290" s="205"/>
      <c r="D290" s="207"/>
      <c r="E290" s="208"/>
    </row>
    <row r="291" spans="1:5" s="206" customFormat="1" ht="13.5" customHeight="1">
      <c r="A291" s="204"/>
      <c r="B291" s="205"/>
      <c r="D291" s="207"/>
      <c r="E291" s="208"/>
    </row>
    <row r="292" spans="1:5" s="206" customFormat="1" ht="13.5" customHeight="1">
      <c r="A292" s="204"/>
      <c r="B292" s="209"/>
      <c r="D292" s="207"/>
      <c r="E292" s="208"/>
    </row>
    <row r="293" spans="1:5" s="206" customFormat="1" ht="13.5" customHeight="1">
      <c r="A293" s="204"/>
      <c r="B293" s="209"/>
      <c r="D293" s="207"/>
      <c r="E293" s="208"/>
    </row>
    <row r="294" spans="1:5" s="206" customFormat="1" ht="13.5" customHeight="1">
      <c r="A294" s="204"/>
      <c r="B294" s="205"/>
      <c r="D294" s="207"/>
      <c r="E294" s="208"/>
    </row>
    <row r="295" spans="1:5" s="206" customFormat="1" ht="13.5" customHeight="1">
      <c r="A295" s="204"/>
      <c r="B295" s="205"/>
      <c r="D295" s="207"/>
      <c r="E295" s="208"/>
    </row>
    <row r="296" spans="1:5" s="206" customFormat="1" ht="13.5" customHeight="1">
      <c r="A296" s="204"/>
      <c r="B296" s="205"/>
      <c r="D296" s="207"/>
      <c r="E296" s="208"/>
    </row>
    <row r="297" spans="1:5" s="206" customFormat="1" ht="13.5" customHeight="1">
      <c r="A297" s="204"/>
      <c r="B297" s="205"/>
      <c r="D297" s="207"/>
      <c r="E297" s="208"/>
    </row>
    <row r="298" spans="1:5" s="206" customFormat="1" ht="13.5" customHeight="1">
      <c r="A298" s="204"/>
      <c r="B298" s="205"/>
      <c r="D298" s="207"/>
      <c r="E298" s="208"/>
    </row>
    <row r="299" spans="1:5" s="206" customFormat="1" ht="13.5" customHeight="1">
      <c r="A299" s="204"/>
      <c r="B299" s="209"/>
      <c r="D299" s="207"/>
      <c r="E299" s="208"/>
    </row>
    <row r="300" spans="1:5" s="206" customFormat="1" ht="13.5" customHeight="1">
      <c r="A300" s="204"/>
      <c r="B300" s="209"/>
      <c r="D300" s="207"/>
      <c r="E300" s="208"/>
    </row>
    <row r="301" spans="1:5" s="206" customFormat="1" ht="13.5" customHeight="1">
      <c r="A301" s="204"/>
      <c r="B301" s="205"/>
      <c r="D301" s="207"/>
      <c r="E301" s="208"/>
    </row>
    <row r="302" spans="1:5" s="206" customFormat="1" ht="13.5" customHeight="1">
      <c r="A302" s="204"/>
      <c r="B302" s="205"/>
      <c r="D302" s="207"/>
      <c r="E302" s="208"/>
    </row>
    <row r="303" spans="1:5" s="206" customFormat="1" ht="13.5" customHeight="1">
      <c r="A303" s="204"/>
      <c r="B303" s="205"/>
      <c r="D303" s="207"/>
      <c r="E303" s="208"/>
    </row>
    <row r="304" spans="1:5" s="206" customFormat="1" ht="13.5" customHeight="1">
      <c r="A304" s="204"/>
      <c r="B304" s="205"/>
      <c r="D304" s="207"/>
      <c r="E304" s="208"/>
    </row>
    <row r="305" spans="1:5" s="206" customFormat="1" ht="13.5" customHeight="1">
      <c r="A305" s="204"/>
      <c r="B305" s="205"/>
      <c r="D305" s="207"/>
      <c r="E305" s="208"/>
    </row>
    <row r="306" spans="1:5" s="206" customFormat="1" ht="13.5" customHeight="1">
      <c r="A306" s="204"/>
      <c r="B306" s="205"/>
      <c r="D306" s="207"/>
      <c r="E306" s="208"/>
    </row>
    <row r="307" spans="1:5" s="206" customFormat="1" ht="13.5" customHeight="1">
      <c r="A307" s="204"/>
      <c r="B307" s="205"/>
      <c r="D307" s="207"/>
      <c r="E307" s="208"/>
    </row>
    <row r="308" spans="1:5" s="206" customFormat="1" ht="13.5" customHeight="1">
      <c r="A308" s="204"/>
      <c r="B308" s="205"/>
      <c r="D308" s="207"/>
      <c r="E308" s="208"/>
    </row>
    <row r="309" spans="1:5" s="206" customFormat="1" ht="13.5" customHeight="1">
      <c r="A309" s="204"/>
      <c r="B309" s="205"/>
      <c r="D309" s="207"/>
      <c r="E309" s="208"/>
    </row>
    <row r="310" spans="1:5" s="206" customFormat="1" ht="13.5" customHeight="1">
      <c r="A310" s="204"/>
      <c r="B310" s="205"/>
      <c r="D310" s="207"/>
      <c r="E310" s="208"/>
    </row>
    <row r="311" spans="1:5" s="206" customFormat="1" ht="13.5" customHeight="1">
      <c r="A311" s="204"/>
      <c r="B311" s="205"/>
      <c r="D311" s="207"/>
      <c r="E311" s="208"/>
    </row>
    <row r="312" spans="1:5" s="206" customFormat="1" ht="13.5" customHeight="1">
      <c r="A312" s="204"/>
      <c r="B312" s="205"/>
      <c r="D312" s="207"/>
      <c r="E312" s="208"/>
    </row>
    <row r="313" spans="1:5" s="206" customFormat="1" ht="13.5" customHeight="1">
      <c r="A313" s="204"/>
      <c r="B313" s="205"/>
      <c r="D313" s="207"/>
      <c r="E313" s="208"/>
    </row>
    <row r="314" spans="1:5" s="206" customFormat="1" ht="13.5" customHeight="1">
      <c r="A314" s="204"/>
      <c r="B314" s="205"/>
      <c r="D314" s="207"/>
      <c r="E314" s="208"/>
    </row>
    <row r="315" spans="1:5" s="206" customFormat="1" ht="13.5" customHeight="1">
      <c r="A315" s="204"/>
      <c r="B315" s="205"/>
      <c r="D315" s="207"/>
      <c r="E315" s="208"/>
    </row>
    <row r="316" spans="1:5" s="206" customFormat="1" ht="13.5" customHeight="1">
      <c r="A316" s="204"/>
      <c r="B316" s="205"/>
      <c r="D316" s="207"/>
      <c r="E316" s="208"/>
    </row>
    <row r="317" spans="1:5" s="206" customFormat="1" ht="13.5" customHeight="1">
      <c r="A317" s="204"/>
      <c r="B317" s="205"/>
      <c r="D317" s="207"/>
      <c r="E317" s="208"/>
    </row>
    <row r="318" spans="1:5" s="206" customFormat="1" ht="13.5" customHeight="1">
      <c r="A318" s="204"/>
      <c r="B318" s="205"/>
      <c r="D318" s="207"/>
      <c r="E318" s="208"/>
    </row>
    <row r="319" spans="1:5" s="206" customFormat="1" ht="13.5" customHeight="1">
      <c r="A319" s="204"/>
      <c r="B319" s="205"/>
      <c r="D319" s="207"/>
      <c r="E319" s="208"/>
    </row>
    <row r="320" spans="1:5" s="206" customFormat="1" ht="13.5" customHeight="1">
      <c r="A320" s="204"/>
      <c r="B320" s="205"/>
      <c r="D320" s="207"/>
      <c r="E320" s="208"/>
    </row>
    <row r="321" spans="1:5" s="206" customFormat="1" ht="13.5" customHeight="1">
      <c r="A321" s="204"/>
      <c r="B321" s="205"/>
      <c r="D321" s="207"/>
      <c r="E321" s="208"/>
    </row>
    <row r="322" spans="1:5" s="206" customFormat="1" ht="13.5" customHeight="1">
      <c r="A322" s="204"/>
      <c r="B322" s="205"/>
      <c r="D322" s="207"/>
      <c r="E322" s="208"/>
    </row>
    <row r="323" spans="1:5" s="206" customFormat="1" ht="13.5" customHeight="1">
      <c r="A323" s="204"/>
      <c r="B323" s="205"/>
      <c r="D323" s="207"/>
      <c r="E323" s="208"/>
    </row>
    <row r="324" spans="1:5" s="206" customFormat="1" ht="13.5" customHeight="1">
      <c r="A324" s="204"/>
      <c r="B324" s="205"/>
      <c r="D324" s="207"/>
      <c r="E324" s="208"/>
    </row>
    <row r="325" spans="1:5" s="206" customFormat="1" ht="13.5" customHeight="1">
      <c r="A325" s="204"/>
      <c r="B325" s="205"/>
      <c r="D325" s="207"/>
      <c r="E325" s="208"/>
    </row>
    <row r="326" spans="1:5" s="206" customFormat="1" ht="13.5" customHeight="1">
      <c r="A326" s="204"/>
      <c r="B326" s="205"/>
      <c r="D326" s="207"/>
      <c r="E326" s="208"/>
    </row>
    <row r="327" spans="1:5" s="182" customFormat="1" ht="13.5" customHeight="1">
      <c r="A327" s="180"/>
      <c r="B327" s="211"/>
      <c r="D327" s="212"/>
      <c r="E327" s="213"/>
    </row>
    <row r="328" spans="1:5" s="182" customFormat="1" ht="13.5" customHeight="1">
      <c r="A328" s="180"/>
      <c r="B328" s="211"/>
      <c r="D328" s="212"/>
      <c r="E328" s="213"/>
    </row>
    <row r="329" spans="1:5" s="182" customFormat="1" ht="13.5" customHeight="1">
      <c r="A329" s="180"/>
      <c r="B329" s="211"/>
      <c r="D329" s="212"/>
      <c r="E329" s="213"/>
    </row>
    <row r="330" spans="1:5" s="182" customFormat="1" ht="13.5" customHeight="1">
      <c r="A330" s="180"/>
      <c r="B330" s="211"/>
      <c r="D330" s="212"/>
      <c r="E330" s="213"/>
    </row>
    <row r="331" spans="1:5" s="206" customFormat="1" ht="13.5" customHeight="1">
      <c r="A331" s="204"/>
      <c r="B331" s="205"/>
      <c r="D331" s="207"/>
      <c r="E331" s="208"/>
    </row>
    <row r="332" spans="1:5" s="206" customFormat="1" ht="13.5" customHeight="1">
      <c r="A332" s="204"/>
      <c r="B332" s="205"/>
      <c r="D332" s="207"/>
      <c r="E332" s="208"/>
    </row>
    <row r="333" spans="1:5" s="206" customFormat="1" ht="13.5" customHeight="1">
      <c r="A333" s="204"/>
      <c r="B333" s="205"/>
      <c r="D333" s="207"/>
      <c r="E333" s="208"/>
    </row>
    <row r="334" spans="1:5" s="206" customFormat="1" ht="13.5" customHeight="1">
      <c r="A334" s="204"/>
      <c r="B334" s="205"/>
      <c r="D334" s="207"/>
      <c r="E334" s="208"/>
    </row>
    <row r="335" spans="1:5" s="206" customFormat="1" ht="13.5" customHeight="1">
      <c r="A335" s="204"/>
      <c r="B335" s="205"/>
      <c r="D335" s="207"/>
      <c r="E335" s="208"/>
    </row>
    <row r="336" spans="1:5" s="206" customFormat="1" ht="13.5" customHeight="1">
      <c r="A336" s="204"/>
      <c r="B336" s="205"/>
      <c r="D336" s="207"/>
      <c r="E336" s="208"/>
    </row>
    <row r="337" spans="1:5" s="206" customFormat="1" ht="13.5" customHeight="1">
      <c r="A337" s="204"/>
      <c r="B337" s="205"/>
      <c r="D337" s="207"/>
      <c r="E337" s="208"/>
    </row>
    <row r="338" spans="1:5" s="206" customFormat="1" ht="14.25" customHeight="1">
      <c r="A338" s="204"/>
      <c r="B338" s="209"/>
      <c r="D338" s="207"/>
      <c r="E338" s="208"/>
    </row>
    <row r="339" spans="1:5" s="206" customFormat="1" ht="14.25" customHeight="1">
      <c r="A339" s="204"/>
      <c r="B339" s="209"/>
      <c r="D339" s="207"/>
      <c r="E339" s="208"/>
    </row>
    <row r="340" spans="1:5" s="206" customFormat="1" ht="14.25" customHeight="1">
      <c r="A340" s="204"/>
      <c r="B340" s="205"/>
      <c r="D340" s="207"/>
      <c r="E340" s="208"/>
    </row>
    <row r="341" spans="1:5" s="206" customFormat="1" ht="14.25" customHeight="1">
      <c r="A341" s="204"/>
      <c r="B341" s="205"/>
      <c r="D341" s="207"/>
      <c r="E341" s="208"/>
    </row>
    <row r="342" spans="1:5" s="182" customFormat="1" ht="14.25" customHeight="1">
      <c r="A342" s="180"/>
      <c r="B342" s="211"/>
      <c r="D342" s="212"/>
      <c r="E342" s="213"/>
    </row>
    <row r="343" spans="1:5" s="182" customFormat="1" ht="14.25" customHeight="1">
      <c r="A343" s="180"/>
      <c r="B343" s="211"/>
      <c r="D343" s="212"/>
      <c r="E343" s="213"/>
    </row>
    <row r="344" spans="1:5" s="182" customFormat="1" ht="14.25" customHeight="1">
      <c r="A344" s="180"/>
      <c r="B344" s="211"/>
      <c r="D344" s="212"/>
      <c r="E344" s="213"/>
    </row>
    <row r="345" spans="1:5" s="182" customFormat="1" ht="14.25" customHeight="1">
      <c r="A345" s="180"/>
      <c r="B345" s="211"/>
      <c r="D345" s="212"/>
      <c r="E345" s="213"/>
    </row>
    <row r="346" spans="1:5" s="182" customFormat="1" ht="14.25" customHeight="1">
      <c r="A346" s="180"/>
      <c r="B346" s="211"/>
      <c r="D346" s="212"/>
      <c r="E346" s="213"/>
    </row>
    <row r="347" spans="1:5" s="182" customFormat="1" ht="14.25" customHeight="1">
      <c r="A347" s="180"/>
      <c r="B347" s="211"/>
      <c r="D347" s="212"/>
      <c r="E347" s="213"/>
    </row>
    <row r="348" spans="1:5" s="182" customFormat="1" ht="14.25" customHeight="1">
      <c r="A348" s="180"/>
      <c r="B348" s="211"/>
      <c r="D348" s="212"/>
      <c r="E348" s="213"/>
    </row>
    <row r="349" spans="1:5" s="218" customFormat="1" ht="14.25" customHeight="1">
      <c r="A349" s="216"/>
      <c r="B349" s="217"/>
      <c r="D349" s="219"/>
      <c r="E349" s="220"/>
    </row>
    <row r="350" spans="1:5" s="218" customFormat="1" ht="14.25" customHeight="1">
      <c r="A350" s="216"/>
      <c r="B350" s="217"/>
      <c r="D350" s="219"/>
      <c r="E350" s="220"/>
    </row>
    <row r="351" spans="1:5" s="218" customFormat="1" ht="14.25" customHeight="1">
      <c r="A351" s="216"/>
      <c r="B351" s="217"/>
      <c r="D351" s="219"/>
      <c r="E351" s="220"/>
    </row>
    <row r="352" spans="1:5" s="206" customFormat="1" ht="14.25" customHeight="1">
      <c r="A352" s="204"/>
      <c r="B352" s="205"/>
      <c r="D352" s="207"/>
      <c r="E352" s="208"/>
    </row>
    <row r="353" spans="1:5" s="218" customFormat="1" ht="14.25" customHeight="1">
      <c r="A353" s="216"/>
      <c r="B353" s="217"/>
      <c r="D353" s="219"/>
      <c r="E353" s="220"/>
    </row>
    <row r="354" spans="1:5" s="218" customFormat="1" ht="14.25" customHeight="1">
      <c r="A354" s="216"/>
      <c r="B354" s="217"/>
      <c r="D354" s="219"/>
      <c r="E354" s="220"/>
    </row>
    <row r="355" spans="1:5" s="218" customFormat="1" ht="14.25" customHeight="1">
      <c r="A355" s="216"/>
      <c r="B355" s="217"/>
      <c r="D355" s="219"/>
      <c r="E355" s="220"/>
    </row>
    <row r="356" spans="1:5" s="218" customFormat="1" ht="14.25" customHeight="1">
      <c r="A356" s="216"/>
      <c r="B356" s="217"/>
      <c r="D356" s="219"/>
      <c r="E356" s="220"/>
    </row>
    <row r="357" spans="1:5" s="218" customFormat="1" ht="14.25" customHeight="1">
      <c r="A357" s="216"/>
      <c r="B357" s="217"/>
      <c r="C357" s="206"/>
      <c r="D357" s="219"/>
      <c r="E357" s="208"/>
    </row>
    <row r="358" spans="1:5" s="182" customFormat="1" ht="14.25" customHeight="1">
      <c r="A358" s="180"/>
      <c r="B358" s="211"/>
      <c r="D358" s="212"/>
      <c r="E358" s="213"/>
    </row>
    <row r="359" spans="1:5" s="182" customFormat="1" ht="14.25" customHeight="1">
      <c r="A359" s="180"/>
      <c r="B359" s="211"/>
      <c r="D359" s="212"/>
      <c r="E359" s="213"/>
    </row>
    <row r="360" spans="1:5" s="182" customFormat="1" ht="14.25" customHeight="1">
      <c r="A360" s="180"/>
      <c r="B360" s="211"/>
      <c r="D360" s="212"/>
      <c r="E360" s="213"/>
    </row>
    <row r="361" spans="1:5" s="182" customFormat="1" ht="14.25" customHeight="1">
      <c r="A361" s="180"/>
      <c r="B361" s="211"/>
      <c r="D361" s="212"/>
      <c r="E361" s="213"/>
    </row>
    <row r="362" spans="1:5" s="182" customFormat="1" ht="14.25" customHeight="1">
      <c r="A362" s="180"/>
      <c r="B362" s="211"/>
      <c r="D362" s="212"/>
      <c r="E362" s="213"/>
    </row>
    <row r="363" spans="1:5" s="206" customFormat="1" ht="14.25" customHeight="1">
      <c r="A363" s="204"/>
      <c r="B363" s="205"/>
      <c r="D363" s="207"/>
      <c r="E363" s="208"/>
    </row>
    <row r="364" spans="1:5" s="206" customFormat="1" ht="14.25" customHeight="1">
      <c r="A364" s="204"/>
      <c r="B364" s="205"/>
      <c r="D364" s="207"/>
      <c r="E364" s="208"/>
    </row>
    <row r="365" spans="1:5" s="206" customFormat="1" ht="14.25" customHeight="1">
      <c r="A365" s="204"/>
      <c r="B365" s="205"/>
      <c r="D365" s="207"/>
      <c r="E365" s="208"/>
    </row>
    <row r="366" spans="1:5" s="206" customFormat="1" ht="14.25" customHeight="1">
      <c r="A366" s="204"/>
      <c r="B366" s="205"/>
      <c r="D366" s="207"/>
      <c r="E366" s="208"/>
    </row>
    <row r="367" spans="1:5" s="206" customFormat="1" ht="14.25" customHeight="1">
      <c r="A367" s="204"/>
      <c r="B367" s="205"/>
      <c r="D367" s="207"/>
      <c r="E367" s="208"/>
    </row>
    <row r="368" spans="1:5" s="206" customFormat="1" ht="14.25" customHeight="1">
      <c r="A368" s="204"/>
      <c r="B368" s="209"/>
      <c r="D368" s="207"/>
      <c r="E368" s="208"/>
    </row>
    <row r="369" spans="1:5" s="206" customFormat="1" ht="14.25" customHeight="1">
      <c r="A369" s="204"/>
      <c r="B369" s="209"/>
      <c r="D369" s="207"/>
      <c r="E369" s="208"/>
    </row>
    <row r="370" spans="1:5" s="206" customFormat="1" ht="14.25" customHeight="1">
      <c r="A370" s="204"/>
      <c r="B370" s="205"/>
      <c r="D370" s="207"/>
      <c r="E370" s="208"/>
    </row>
    <row r="371" spans="1:5" s="206" customFormat="1" ht="14.25" customHeight="1">
      <c r="A371" s="204"/>
      <c r="B371" s="205"/>
      <c r="D371" s="207"/>
      <c r="E371" s="208"/>
    </row>
    <row r="372" spans="1:5" s="206" customFormat="1" ht="14.25" customHeight="1">
      <c r="A372" s="204"/>
      <c r="B372" s="205"/>
      <c r="D372" s="207"/>
      <c r="E372" s="208"/>
    </row>
    <row r="373" spans="1:5" s="206" customFormat="1" ht="14.25" customHeight="1">
      <c r="A373" s="204"/>
      <c r="B373" s="205"/>
      <c r="D373" s="207"/>
      <c r="E373" s="208"/>
    </row>
    <row r="374" spans="1:5" s="206" customFormat="1" ht="14.25" customHeight="1">
      <c r="A374" s="204"/>
      <c r="B374" s="209"/>
      <c r="D374" s="207"/>
      <c r="E374" s="208"/>
    </row>
    <row r="375" spans="1:5" s="206" customFormat="1" ht="14.25" customHeight="1">
      <c r="A375" s="204"/>
      <c r="B375" s="209"/>
      <c r="D375" s="207"/>
      <c r="E375" s="208"/>
    </row>
    <row r="376" spans="1:5" s="206" customFormat="1" ht="14.25" customHeight="1">
      <c r="A376" s="204"/>
      <c r="B376" s="205"/>
      <c r="D376" s="207"/>
      <c r="E376" s="208"/>
    </row>
    <row r="377" spans="1:5" s="206" customFormat="1" ht="14.25" customHeight="1">
      <c r="A377" s="204"/>
      <c r="B377" s="205"/>
      <c r="D377" s="207"/>
      <c r="E377" s="208"/>
    </row>
    <row r="378" spans="1:5" s="206" customFormat="1" ht="14.25" customHeight="1">
      <c r="A378" s="204"/>
      <c r="B378" s="205"/>
      <c r="D378" s="207"/>
      <c r="E378" s="208"/>
    </row>
    <row r="379" spans="1:5" s="206" customFormat="1" ht="14.25" customHeight="1">
      <c r="A379" s="204"/>
      <c r="B379" s="205"/>
      <c r="D379" s="207"/>
      <c r="E379" s="208"/>
    </row>
    <row r="380" spans="1:5" s="206" customFormat="1" ht="14.25" customHeight="1">
      <c r="A380" s="204"/>
      <c r="B380" s="209"/>
      <c r="D380" s="207"/>
      <c r="E380" s="208"/>
    </row>
    <row r="381" spans="1:5" s="206" customFormat="1" ht="14.25" customHeight="1">
      <c r="A381" s="204"/>
      <c r="B381" s="209"/>
      <c r="D381" s="207"/>
      <c r="E381" s="208"/>
    </row>
    <row r="382" spans="1:5" s="206" customFormat="1" ht="14.25" customHeight="1">
      <c r="A382" s="204"/>
      <c r="B382" s="205"/>
      <c r="D382" s="207"/>
      <c r="E382" s="208"/>
    </row>
    <row r="383" spans="1:5" s="206" customFormat="1" ht="14.25" customHeight="1">
      <c r="A383" s="204"/>
      <c r="B383" s="205"/>
      <c r="D383" s="207"/>
      <c r="E383" s="208"/>
    </row>
    <row r="384" spans="1:5" s="206" customFormat="1" ht="14.25" customHeight="1">
      <c r="A384" s="204"/>
      <c r="B384" s="205"/>
      <c r="D384" s="207"/>
      <c r="E384" s="208"/>
    </row>
    <row r="385" spans="1:5" s="206" customFormat="1" ht="14.25" customHeight="1">
      <c r="A385" s="204"/>
      <c r="B385" s="205"/>
      <c r="D385" s="207"/>
      <c r="E385" s="208"/>
    </row>
    <row r="386" spans="1:5" s="206" customFormat="1" ht="14.25" customHeight="1">
      <c r="A386" s="204"/>
      <c r="B386" s="209"/>
      <c r="D386" s="207"/>
      <c r="E386" s="208"/>
    </row>
    <row r="387" spans="1:5" s="206" customFormat="1" ht="14.25" customHeight="1">
      <c r="A387" s="204"/>
      <c r="B387" s="205"/>
      <c r="D387" s="207"/>
      <c r="E387" s="208"/>
    </row>
    <row r="388" spans="1:5" s="206" customFormat="1" ht="14.25" customHeight="1">
      <c r="A388" s="204"/>
      <c r="B388" s="205"/>
      <c r="D388" s="207"/>
      <c r="E388" s="208"/>
    </row>
    <row r="389" spans="1:5" s="206" customFormat="1" ht="14.25" customHeight="1">
      <c r="A389" s="204"/>
      <c r="B389" s="205"/>
      <c r="D389" s="207"/>
      <c r="E389" s="208"/>
    </row>
    <row r="390" spans="1:5" s="206" customFormat="1" ht="14.25" customHeight="1">
      <c r="A390" s="204"/>
      <c r="B390" s="205"/>
      <c r="D390" s="207"/>
      <c r="E390" s="208"/>
    </row>
    <row r="391" spans="1:5" s="206" customFormat="1" ht="14.25" customHeight="1">
      <c r="A391" s="204"/>
      <c r="B391" s="210"/>
      <c r="D391" s="207"/>
      <c r="E391" s="208"/>
    </row>
    <row r="392" spans="1:5" s="206" customFormat="1" ht="14.25" customHeight="1">
      <c r="A392" s="204"/>
      <c r="B392" s="205"/>
      <c r="D392" s="207"/>
      <c r="E392" s="208"/>
    </row>
    <row r="393" spans="1:5" s="206" customFormat="1" ht="14.25" customHeight="1">
      <c r="A393" s="204"/>
      <c r="B393" s="205"/>
      <c r="D393" s="207"/>
      <c r="E393" s="208"/>
    </row>
    <row r="394" spans="1:5" s="206" customFormat="1" ht="14.25" customHeight="1">
      <c r="A394" s="204"/>
      <c r="B394" s="205"/>
      <c r="D394" s="207"/>
      <c r="E394" s="208"/>
    </row>
    <row r="395" spans="1:5" s="206" customFormat="1" ht="14.25" customHeight="1">
      <c r="A395" s="204"/>
      <c r="B395" s="205"/>
      <c r="D395" s="207"/>
      <c r="E395" s="208"/>
    </row>
    <row r="396" spans="1:5" s="206" customFormat="1" ht="14.25" customHeight="1">
      <c r="A396" s="204"/>
      <c r="B396" s="205"/>
      <c r="D396" s="207"/>
      <c r="E396" s="208"/>
    </row>
    <row r="397" spans="1:5" s="206" customFormat="1" ht="14.25" customHeight="1">
      <c r="A397" s="204"/>
      <c r="B397" s="209"/>
      <c r="D397" s="207"/>
      <c r="E397" s="208"/>
    </row>
    <row r="398" spans="1:5" s="206" customFormat="1" ht="14.25" customHeight="1">
      <c r="A398" s="204"/>
      <c r="B398" s="209"/>
      <c r="D398" s="207"/>
      <c r="E398" s="208"/>
    </row>
    <row r="399" spans="1:5" s="206" customFormat="1" ht="14.25" customHeight="1">
      <c r="A399" s="204"/>
      <c r="B399" s="209"/>
      <c r="D399" s="207"/>
      <c r="E399" s="208"/>
    </row>
    <row r="400" spans="1:5" s="206" customFormat="1" ht="14.25" customHeight="1">
      <c r="A400" s="204"/>
      <c r="B400" s="205"/>
      <c r="D400" s="207"/>
      <c r="E400" s="208"/>
    </row>
    <row r="401" spans="1:5" s="206" customFormat="1" ht="14.25" customHeight="1">
      <c r="A401" s="204"/>
      <c r="B401" s="205"/>
      <c r="D401" s="207"/>
      <c r="E401" s="208"/>
    </row>
    <row r="402" spans="1:5" s="206" customFormat="1" ht="14.25" customHeight="1">
      <c r="A402" s="204"/>
      <c r="B402" s="205"/>
      <c r="D402" s="207"/>
      <c r="E402" s="208"/>
    </row>
    <row r="403" spans="1:5" s="206" customFormat="1" ht="14.25" customHeight="1">
      <c r="A403" s="204"/>
      <c r="B403" s="205"/>
      <c r="D403" s="207"/>
      <c r="E403" s="208"/>
    </row>
    <row r="404" spans="1:5" s="206" customFormat="1" ht="14.25" customHeight="1">
      <c r="A404" s="204"/>
      <c r="B404" s="205"/>
      <c r="D404" s="207"/>
      <c r="E404" s="208"/>
    </row>
    <row r="405" spans="1:5" s="206" customFormat="1" ht="14.25" customHeight="1">
      <c r="A405" s="204"/>
      <c r="B405" s="205"/>
      <c r="D405" s="207"/>
      <c r="E405" s="208"/>
    </row>
    <row r="406" spans="1:5" s="206" customFormat="1" ht="14.25" customHeight="1">
      <c r="A406" s="204"/>
      <c r="B406" s="205"/>
      <c r="D406" s="207"/>
      <c r="E406" s="208"/>
    </row>
    <row r="407" spans="1:5" s="206" customFormat="1" ht="14.25" customHeight="1">
      <c r="A407" s="204"/>
      <c r="B407" s="205"/>
      <c r="D407" s="207"/>
      <c r="E407" s="208"/>
    </row>
    <row r="408" spans="1:5" s="206" customFormat="1" ht="14.25" customHeight="1">
      <c r="A408" s="204"/>
      <c r="B408" s="205"/>
      <c r="D408" s="207"/>
      <c r="E408" s="208"/>
    </row>
    <row r="409" spans="1:5" s="206" customFormat="1" ht="14.25" customHeight="1">
      <c r="A409" s="204"/>
      <c r="B409" s="205"/>
      <c r="D409" s="207"/>
      <c r="E409" s="208"/>
    </row>
    <row r="410" spans="1:5" s="206" customFormat="1" ht="14.25" customHeight="1">
      <c r="A410" s="204"/>
      <c r="B410" s="205"/>
      <c r="D410" s="207"/>
      <c r="E410" s="208"/>
    </row>
    <row r="411" spans="1:5" s="206" customFormat="1" ht="14.25" customHeight="1">
      <c r="A411" s="204"/>
      <c r="B411" s="205"/>
      <c r="D411" s="207"/>
      <c r="E411" s="208"/>
    </row>
    <row r="412" spans="1:5" s="206" customFormat="1" ht="14.25" customHeight="1">
      <c r="A412" s="204"/>
      <c r="B412" s="205"/>
      <c r="D412" s="207"/>
      <c r="E412" s="208"/>
    </row>
    <row r="413" spans="1:5" s="206" customFormat="1" ht="14.25" customHeight="1">
      <c r="A413" s="204"/>
      <c r="B413" s="205"/>
      <c r="D413" s="207"/>
      <c r="E413" s="208"/>
    </row>
    <row r="414" spans="1:5" s="206" customFormat="1" ht="14.25" customHeight="1">
      <c r="A414" s="204"/>
      <c r="B414" s="205"/>
      <c r="D414" s="207"/>
      <c r="E414" s="208"/>
    </row>
    <row r="415" spans="1:5" s="206" customFormat="1" ht="14.25" customHeight="1">
      <c r="A415" s="204"/>
      <c r="B415" s="209"/>
      <c r="D415" s="207"/>
      <c r="E415" s="208"/>
    </row>
    <row r="416" spans="1:5" s="206" customFormat="1" ht="14.25" customHeight="1">
      <c r="A416" s="204"/>
      <c r="B416" s="205"/>
      <c r="D416" s="207"/>
      <c r="E416" s="208"/>
    </row>
    <row r="417" spans="1:5" s="206" customFormat="1" ht="14.25" customHeight="1">
      <c r="A417" s="204"/>
      <c r="B417" s="205"/>
      <c r="D417" s="207"/>
      <c r="E417" s="208"/>
    </row>
    <row r="418" spans="1:5" s="206" customFormat="1" ht="14.25" customHeight="1">
      <c r="A418" s="204"/>
      <c r="B418" s="205"/>
      <c r="D418" s="207"/>
      <c r="E418" s="208"/>
    </row>
    <row r="419" spans="1:5" s="206" customFormat="1" ht="14.25" customHeight="1">
      <c r="A419" s="204"/>
      <c r="B419" s="205"/>
      <c r="D419" s="207"/>
      <c r="E419" s="208"/>
    </row>
    <row r="420" spans="1:5" s="206" customFormat="1" ht="14.25" customHeight="1">
      <c r="A420" s="204"/>
      <c r="B420" s="209"/>
      <c r="D420" s="207"/>
      <c r="E420" s="208"/>
    </row>
    <row r="421" spans="1:5" s="206" customFormat="1" ht="14.25" customHeight="1">
      <c r="A421" s="204"/>
      <c r="B421" s="205"/>
      <c r="D421" s="207"/>
      <c r="E421" s="208"/>
    </row>
    <row r="422" spans="1:5" s="206" customFormat="1" ht="14.25" customHeight="1">
      <c r="A422" s="204"/>
      <c r="B422" s="205"/>
      <c r="D422" s="207"/>
      <c r="E422" s="208"/>
    </row>
    <row r="423" spans="1:5" s="206" customFormat="1" ht="14.25" customHeight="1">
      <c r="A423" s="204"/>
      <c r="B423" s="205"/>
      <c r="D423" s="207"/>
      <c r="E423" s="208"/>
    </row>
    <row r="424" spans="1:5" s="206" customFormat="1" ht="14.25" customHeight="1">
      <c r="A424" s="204"/>
      <c r="B424" s="205"/>
      <c r="D424" s="207"/>
      <c r="E424" s="208"/>
    </row>
    <row r="425" spans="1:5" s="206" customFormat="1" ht="14.25" customHeight="1">
      <c r="A425" s="204"/>
      <c r="B425" s="205"/>
      <c r="D425" s="207"/>
      <c r="E425" s="208"/>
    </row>
    <row r="426" spans="1:5" s="206" customFormat="1" ht="14.25" customHeight="1">
      <c r="A426" s="204"/>
      <c r="B426" s="209"/>
      <c r="D426" s="207"/>
      <c r="E426" s="208"/>
    </row>
    <row r="427" spans="1:5" s="206" customFormat="1" ht="14.25" customHeight="1">
      <c r="A427" s="204"/>
      <c r="B427" s="205"/>
      <c r="D427" s="207"/>
      <c r="E427" s="208"/>
    </row>
    <row r="428" spans="1:5" s="182" customFormat="1" ht="14.25" customHeight="1">
      <c r="A428" s="180"/>
      <c r="B428" s="211"/>
      <c r="D428" s="212"/>
      <c r="E428" s="213"/>
    </row>
    <row r="429" spans="1:5" s="206" customFormat="1" ht="14.25" customHeight="1">
      <c r="A429" s="204"/>
      <c r="B429" s="205"/>
      <c r="D429" s="207"/>
      <c r="E429" s="208"/>
    </row>
    <row r="430" spans="1:5" s="206" customFormat="1" ht="14.25" customHeight="1">
      <c r="A430" s="204"/>
      <c r="B430" s="205"/>
      <c r="D430" s="207"/>
      <c r="E430" s="208"/>
    </row>
    <row r="431" spans="1:5" s="206" customFormat="1" ht="14.25" customHeight="1">
      <c r="A431" s="204"/>
      <c r="B431" s="205"/>
      <c r="D431" s="207"/>
      <c r="E431" s="208"/>
    </row>
    <row r="432" spans="1:5" s="182" customFormat="1" ht="14.25" customHeight="1">
      <c r="A432" s="180"/>
      <c r="B432" s="211"/>
      <c r="D432" s="212"/>
      <c r="E432" s="213"/>
    </row>
    <row r="433" spans="1:5" s="206" customFormat="1" ht="14.25" customHeight="1">
      <c r="A433" s="204"/>
      <c r="B433" s="205"/>
      <c r="D433" s="207"/>
      <c r="E433" s="208"/>
    </row>
    <row r="434" spans="1:5" s="206" customFormat="1" ht="14.25" customHeight="1">
      <c r="A434" s="204"/>
      <c r="B434" s="205"/>
      <c r="D434" s="207"/>
      <c r="E434" s="208"/>
    </row>
    <row r="435" spans="1:5" s="206" customFormat="1" ht="14.25" customHeight="1">
      <c r="A435" s="204"/>
      <c r="B435" s="205"/>
      <c r="D435" s="207"/>
      <c r="E435" s="208"/>
    </row>
    <row r="436" spans="1:5" s="206" customFormat="1" ht="14.25" customHeight="1">
      <c r="A436" s="204"/>
      <c r="B436" s="205"/>
      <c r="D436" s="207"/>
      <c r="E436" s="208"/>
    </row>
    <row r="437" spans="1:5" s="206" customFormat="1" ht="14.25" customHeight="1">
      <c r="A437" s="204"/>
      <c r="B437" s="205"/>
      <c r="D437" s="207"/>
      <c r="E437" s="208"/>
    </row>
    <row r="438" spans="1:5" s="206" customFormat="1" ht="14.25" customHeight="1">
      <c r="A438" s="204"/>
      <c r="B438" s="205"/>
      <c r="D438" s="207"/>
      <c r="E438" s="208"/>
    </row>
    <row r="439" spans="1:5" s="206" customFormat="1" ht="14.25" customHeight="1">
      <c r="A439" s="204"/>
      <c r="B439" s="205"/>
      <c r="D439" s="207"/>
      <c r="E439" s="208"/>
    </row>
    <row r="440" spans="1:5" s="206" customFormat="1" ht="14.25" customHeight="1">
      <c r="A440" s="204"/>
      <c r="B440" s="205"/>
      <c r="D440" s="207"/>
      <c r="E440" s="208"/>
    </row>
    <row r="441" spans="1:5" s="206" customFormat="1" ht="14.25" customHeight="1">
      <c r="A441" s="204"/>
      <c r="B441" s="205"/>
      <c r="D441" s="207"/>
      <c r="E441" s="208"/>
    </row>
    <row r="442" spans="1:5" s="206" customFormat="1" ht="14.25" customHeight="1">
      <c r="A442" s="204"/>
      <c r="B442" s="205"/>
      <c r="D442" s="207"/>
      <c r="E442" s="208"/>
    </row>
    <row r="443" spans="1:5" s="206" customFormat="1" ht="14.25" customHeight="1">
      <c r="A443" s="204"/>
      <c r="B443" s="205"/>
      <c r="D443" s="207"/>
      <c r="E443" s="208"/>
    </row>
    <row r="444" spans="1:5" s="206" customFormat="1" ht="14.25" customHeight="1">
      <c r="A444" s="204"/>
      <c r="B444" s="205"/>
      <c r="D444" s="207"/>
      <c r="E444" s="208"/>
    </row>
    <row r="445" spans="1:5" s="206" customFormat="1" ht="14.25" customHeight="1">
      <c r="A445" s="204"/>
      <c r="B445" s="205"/>
      <c r="D445" s="207"/>
      <c r="E445" s="208"/>
    </row>
    <row r="446" spans="1:5" s="206" customFormat="1" ht="14.25" customHeight="1">
      <c r="A446" s="204"/>
      <c r="B446" s="209"/>
      <c r="D446" s="207"/>
      <c r="E446" s="208"/>
    </row>
    <row r="447" spans="1:5" s="206" customFormat="1" ht="14.25" customHeight="1">
      <c r="A447" s="204"/>
      <c r="B447" s="205"/>
      <c r="D447" s="207"/>
      <c r="E447" s="208"/>
    </row>
    <row r="448" spans="1:5" s="206" customFormat="1" ht="14.25" customHeight="1">
      <c r="A448" s="204"/>
      <c r="B448" s="205"/>
      <c r="D448" s="207"/>
      <c r="E448" s="208"/>
    </row>
    <row r="449" spans="1:5" s="206" customFormat="1" ht="14.25" customHeight="1">
      <c r="A449" s="204"/>
      <c r="B449" s="205"/>
      <c r="D449" s="207"/>
      <c r="E449" s="208"/>
    </row>
    <row r="450" spans="1:5" s="206" customFormat="1" ht="14.25" customHeight="1">
      <c r="A450" s="204"/>
      <c r="B450" s="205"/>
      <c r="D450" s="207"/>
      <c r="E450" s="208"/>
    </row>
    <row r="451" spans="1:5" s="206" customFormat="1" ht="14.25" customHeight="1">
      <c r="A451" s="204"/>
      <c r="B451" s="205"/>
      <c r="D451" s="207"/>
      <c r="E451" s="208"/>
    </row>
    <row r="452" spans="1:5" s="206" customFormat="1" ht="14.25" customHeight="1">
      <c r="A452" s="204"/>
      <c r="B452" s="205"/>
      <c r="D452" s="207"/>
      <c r="E452" s="208"/>
    </row>
    <row r="453" spans="1:5" s="182" customFormat="1" ht="14.25" customHeight="1">
      <c r="A453" s="180"/>
      <c r="B453" s="211"/>
      <c r="D453" s="212"/>
      <c r="E453" s="213"/>
    </row>
    <row r="454" spans="1:5" s="182" customFormat="1" ht="14.25" customHeight="1">
      <c r="A454" s="180"/>
      <c r="B454" s="211"/>
      <c r="D454" s="212"/>
      <c r="E454" s="213"/>
    </row>
    <row r="455" spans="1:5" s="206" customFormat="1" ht="14.25" customHeight="1">
      <c r="A455" s="204"/>
      <c r="B455" s="205"/>
      <c r="D455" s="207"/>
      <c r="E455" s="208"/>
    </row>
    <row r="456" spans="1:5" s="206" customFormat="1" ht="14.25" customHeight="1">
      <c r="A456" s="204"/>
      <c r="B456" s="205"/>
      <c r="D456" s="207"/>
      <c r="E456" s="208"/>
    </row>
    <row r="457" spans="1:5" s="223" customFormat="1" ht="14.25" customHeight="1">
      <c r="A457" s="221"/>
      <c r="B457" s="222"/>
      <c r="D457" s="224"/>
      <c r="E457" s="225"/>
    </row>
    <row r="458" spans="1:5" s="206" customFormat="1" ht="14.25" customHeight="1">
      <c r="A458" s="204"/>
      <c r="B458" s="205"/>
      <c r="D458" s="207"/>
      <c r="E458" s="208"/>
    </row>
    <row r="459" spans="1:5" s="206" customFormat="1" ht="14.25" customHeight="1">
      <c r="A459" s="204"/>
      <c r="B459" s="205"/>
      <c r="D459" s="207"/>
      <c r="E459" s="208"/>
    </row>
    <row r="460" spans="1:5" s="206" customFormat="1" ht="14.25" customHeight="1">
      <c r="A460" s="204"/>
      <c r="B460" s="205"/>
      <c r="D460" s="207"/>
      <c r="E460" s="208"/>
    </row>
    <row r="461" spans="1:5" s="206" customFormat="1" ht="14.25" customHeight="1">
      <c r="A461" s="204"/>
      <c r="B461" s="210"/>
      <c r="D461" s="207"/>
      <c r="E461" s="208"/>
    </row>
    <row r="462" spans="1:5" s="206" customFormat="1" ht="14.25" customHeight="1">
      <c r="A462" s="204"/>
      <c r="B462" s="205"/>
      <c r="D462" s="207"/>
      <c r="E462" s="208"/>
    </row>
    <row r="463" spans="1:5" s="206" customFormat="1" ht="14.25" customHeight="1">
      <c r="A463" s="204"/>
      <c r="B463" s="205"/>
      <c r="D463" s="207"/>
      <c r="E463" s="208"/>
    </row>
    <row r="464" spans="1:5" s="206" customFormat="1" ht="14.25" customHeight="1">
      <c r="A464" s="204"/>
      <c r="B464" s="205"/>
      <c r="D464" s="207"/>
      <c r="E464" s="208"/>
    </row>
    <row r="465" spans="1:5" s="206" customFormat="1" ht="14.25" customHeight="1">
      <c r="A465" s="204"/>
      <c r="B465" s="205"/>
      <c r="D465" s="207"/>
      <c r="E465" s="208"/>
    </row>
    <row r="466" spans="1:5" s="182" customFormat="1" ht="14.25" customHeight="1">
      <c r="A466" s="180"/>
      <c r="B466" s="211"/>
      <c r="D466" s="212"/>
      <c r="E466" s="213"/>
    </row>
    <row r="467" spans="1:5" s="182" customFormat="1" ht="14.25" customHeight="1">
      <c r="A467" s="180"/>
      <c r="B467" s="211"/>
      <c r="D467" s="212"/>
      <c r="E467" s="213"/>
    </row>
    <row r="468" spans="1:5" s="182" customFormat="1" ht="14.25" customHeight="1">
      <c r="A468" s="180"/>
      <c r="B468" s="211"/>
      <c r="D468" s="212"/>
      <c r="E468" s="213"/>
    </row>
    <row r="469" spans="1:5" s="182" customFormat="1" ht="14.25" customHeight="1">
      <c r="A469" s="180"/>
      <c r="B469" s="211"/>
      <c r="D469" s="212"/>
      <c r="E469" s="213"/>
    </row>
    <row r="470" spans="1:5" s="227" customFormat="1" ht="14.25" customHeight="1">
      <c r="A470" s="180"/>
      <c r="B470" s="211"/>
      <c r="C470" s="199"/>
      <c r="D470" s="226"/>
      <c r="E470" s="226"/>
    </row>
    <row r="471" spans="2:5" s="227" customFormat="1" ht="14.25" customHeight="1">
      <c r="B471" s="228"/>
      <c r="D471" s="226"/>
      <c r="E471" s="226"/>
    </row>
    <row r="472" spans="2:5" s="227" customFormat="1" ht="14.25" customHeight="1">
      <c r="B472" s="228"/>
      <c r="C472" s="206"/>
      <c r="D472" s="226"/>
      <c r="E472" s="226"/>
    </row>
    <row r="473" spans="1:5" s="227" customFormat="1" ht="14.25" customHeight="1">
      <c r="A473" s="204"/>
      <c r="B473" s="210"/>
      <c r="C473" s="206"/>
      <c r="D473" s="226"/>
      <c r="E473" s="226"/>
    </row>
    <row r="474" spans="1:5" s="227" customFormat="1" ht="14.25" customHeight="1">
      <c r="A474" s="204"/>
      <c r="B474" s="209"/>
      <c r="C474" s="206"/>
      <c r="D474" s="226"/>
      <c r="E474" s="207"/>
    </row>
    <row r="475" spans="1:5" s="227" customFormat="1" ht="14.25" customHeight="1">
      <c r="A475" s="204"/>
      <c r="B475" s="209"/>
      <c r="C475" s="206"/>
      <c r="D475" s="226"/>
      <c r="E475" s="207"/>
    </row>
    <row r="476" spans="1:5" s="227" customFormat="1" ht="14.25" customHeight="1">
      <c r="A476" s="204"/>
      <c r="B476" s="205"/>
      <c r="C476" s="206"/>
      <c r="D476" s="226"/>
      <c r="E476" s="207"/>
    </row>
    <row r="477" spans="1:2" s="227" customFormat="1" ht="14.25" customHeight="1">
      <c r="A477" s="204"/>
      <c r="B477" s="209"/>
    </row>
    <row r="478" spans="1:2" s="227" customFormat="1" ht="14.25" customHeight="1">
      <c r="A478" s="204"/>
      <c r="B478" s="205"/>
    </row>
    <row r="479" spans="1:2" s="227" customFormat="1" ht="14.25" customHeight="1">
      <c r="A479" s="204"/>
      <c r="B479" s="229"/>
    </row>
    <row r="480" spans="1:2" s="227" customFormat="1" ht="14.25" customHeight="1">
      <c r="A480" s="204"/>
      <c r="B480" s="229"/>
    </row>
    <row r="481" spans="1:2" s="227" customFormat="1" ht="14.25" customHeight="1">
      <c r="A481" s="204"/>
      <c r="B481" s="229"/>
    </row>
    <row r="482" spans="1:2" s="227" customFormat="1" ht="14.25" customHeight="1">
      <c r="A482" s="204"/>
      <c r="B482" s="229"/>
    </row>
    <row r="483" spans="1:5" s="227" customFormat="1" ht="14.25" customHeight="1">
      <c r="A483" s="230"/>
      <c r="B483" s="205"/>
      <c r="C483" s="206"/>
      <c r="D483" s="207"/>
      <c r="E483" s="207"/>
    </row>
    <row r="484" spans="1:5" s="227" customFormat="1" ht="14.25" customHeight="1">
      <c r="A484" s="230"/>
      <c r="B484" s="205"/>
      <c r="C484" s="206"/>
      <c r="D484" s="207"/>
      <c r="E484" s="207"/>
    </row>
    <row r="485" spans="1:5" s="227" customFormat="1" ht="14.25" customHeight="1">
      <c r="A485" s="204"/>
      <c r="B485" s="210"/>
      <c r="C485" s="206"/>
      <c r="D485" s="226"/>
      <c r="E485" s="226"/>
    </row>
    <row r="486" spans="1:5" s="227" customFormat="1" ht="14.25" customHeight="1">
      <c r="A486" s="231"/>
      <c r="B486" s="209"/>
      <c r="C486" s="206"/>
      <c r="D486" s="226"/>
      <c r="E486" s="207"/>
    </row>
    <row r="487" spans="1:5" s="227" customFormat="1" ht="14.25" customHeight="1">
      <c r="A487" s="231"/>
      <c r="B487" s="209"/>
      <c r="C487" s="206"/>
      <c r="D487" s="226"/>
      <c r="E487" s="207"/>
    </row>
    <row r="488" spans="1:5" s="227" customFormat="1" ht="14.25" customHeight="1">
      <c r="A488" s="231"/>
      <c r="B488" s="209"/>
      <c r="C488" s="206"/>
      <c r="D488" s="226"/>
      <c r="E488" s="207"/>
    </row>
    <row r="489" spans="1:5" s="227" customFormat="1" ht="14.25" customHeight="1">
      <c r="A489" s="231"/>
      <c r="B489" s="209"/>
      <c r="C489" s="206"/>
      <c r="D489" s="226"/>
      <c r="E489" s="207"/>
    </row>
    <row r="490" spans="1:5" s="227" customFormat="1" ht="14.25" customHeight="1">
      <c r="A490" s="231"/>
      <c r="B490" s="209"/>
      <c r="C490" s="206"/>
      <c r="D490" s="226"/>
      <c r="E490" s="207"/>
    </row>
    <row r="491" spans="1:5" s="227" customFormat="1" ht="13.5" customHeight="1">
      <c r="A491" s="231"/>
      <c r="B491" s="209"/>
      <c r="C491" s="206"/>
      <c r="D491" s="226"/>
      <c r="E491" s="207"/>
    </row>
    <row r="492" spans="1:5" s="227" customFormat="1" ht="14.25" customHeight="1">
      <c r="A492" s="231"/>
      <c r="B492" s="209"/>
      <c r="C492" s="206"/>
      <c r="D492" s="226"/>
      <c r="E492" s="207"/>
    </row>
    <row r="493" spans="1:5" s="227" customFormat="1" ht="14.25" customHeight="1">
      <c r="A493" s="231"/>
      <c r="B493" s="205"/>
      <c r="C493" s="206"/>
      <c r="D493" s="226"/>
      <c r="E493" s="207"/>
    </row>
    <row r="494" spans="1:2" s="227" customFormat="1" ht="14.25" customHeight="1">
      <c r="A494" s="231"/>
      <c r="B494" s="209"/>
    </row>
    <row r="495" spans="1:2" s="227" customFormat="1" ht="14.25" customHeight="1">
      <c r="A495" s="231"/>
      <c r="B495" s="205"/>
    </row>
    <row r="496" spans="1:5" s="227" customFormat="1" ht="14.25" customHeight="1">
      <c r="A496" s="206"/>
      <c r="B496" s="209"/>
      <c r="C496" s="206"/>
      <c r="D496" s="226"/>
      <c r="E496" s="207"/>
    </row>
    <row r="497" spans="1:5" s="227" customFormat="1" ht="14.25" customHeight="1">
      <c r="A497" s="206"/>
      <c r="B497" s="210"/>
      <c r="C497" s="206"/>
      <c r="D497" s="226"/>
      <c r="E497" s="207"/>
    </row>
    <row r="498" spans="1:5" s="227" customFormat="1" ht="14.25" customHeight="1">
      <c r="A498" s="204"/>
      <c r="B498" s="210"/>
      <c r="C498" s="206"/>
      <c r="D498" s="226"/>
      <c r="E498" s="226"/>
    </row>
    <row r="499" spans="1:5" s="227" customFormat="1" ht="14.25" customHeight="1">
      <c r="A499" s="231"/>
      <c r="B499" s="209"/>
      <c r="C499" s="206"/>
      <c r="D499" s="226"/>
      <c r="E499" s="207"/>
    </row>
    <row r="500" spans="1:5" s="227" customFormat="1" ht="14.25" customHeight="1">
      <c r="A500" s="231"/>
      <c r="B500" s="209"/>
      <c r="C500" s="206"/>
      <c r="D500" s="226"/>
      <c r="E500" s="207"/>
    </row>
    <row r="501" spans="1:5" s="227" customFormat="1" ht="14.25" customHeight="1">
      <c r="A501" s="231"/>
      <c r="B501" s="209"/>
      <c r="C501" s="206"/>
      <c r="D501" s="226"/>
      <c r="E501" s="207"/>
    </row>
    <row r="502" spans="1:5" s="227" customFormat="1" ht="14.25" customHeight="1">
      <c r="A502" s="231"/>
      <c r="B502" s="209"/>
      <c r="C502" s="206"/>
      <c r="D502" s="226"/>
      <c r="E502" s="207"/>
    </row>
    <row r="503" spans="1:5" s="227" customFormat="1" ht="14.25" customHeight="1">
      <c r="A503" s="231"/>
      <c r="B503" s="209"/>
      <c r="C503" s="206"/>
      <c r="D503" s="226"/>
      <c r="E503" s="207"/>
    </row>
    <row r="504" spans="1:5" s="227" customFormat="1" ht="14.25" customHeight="1">
      <c r="A504" s="231"/>
      <c r="B504" s="209"/>
      <c r="C504" s="206"/>
      <c r="D504" s="226"/>
      <c r="E504" s="207"/>
    </row>
    <row r="505" spans="1:5" s="227" customFormat="1" ht="14.25" customHeight="1">
      <c r="A505" s="231"/>
      <c r="B505" s="205"/>
      <c r="C505" s="206"/>
      <c r="D505" s="226"/>
      <c r="E505" s="207"/>
    </row>
    <row r="506" spans="1:2" s="227" customFormat="1" ht="14.25" customHeight="1">
      <c r="A506" s="231"/>
      <c r="B506" s="209"/>
    </row>
    <row r="507" spans="1:2" s="227" customFormat="1" ht="14.25" customHeight="1">
      <c r="A507" s="231"/>
      <c r="B507" s="205"/>
    </row>
    <row r="508" spans="1:5" s="227" customFormat="1" ht="14.25" customHeight="1">
      <c r="A508" s="206"/>
      <c r="B508" s="209"/>
      <c r="C508" s="206"/>
      <c r="D508" s="226"/>
      <c r="E508" s="207"/>
    </row>
    <row r="509" spans="1:5" s="227" customFormat="1" ht="14.25" customHeight="1">
      <c r="A509" s="206"/>
      <c r="B509" s="209"/>
      <c r="C509" s="206"/>
      <c r="D509" s="226"/>
      <c r="E509" s="207"/>
    </row>
    <row r="510" spans="1:5" s="227" customFormat="1" ht="14.25" customHeight="1">
      <c r="A510" s="232"/>
      <c r="B510" s="233"/>
      <c r="C510" s="206"/>
      <c r="D510" s="226"/>
      <c r="E510" s="226"/>
    </row>
    <row r="511" spans="1:5" s="227" customFormat="1" ht="14.25" customHeight="1">
      <c r="A511" s="234"/>
      <c r="B511" s="235"/>
      <c r="C511" s="206"/>
      <c r="D511" s="226"/>
      <c r="E511" s="226"/>
    </row>
    <row r="512" spans="1:5" s="227" customFormat="1" ht="14.25" customHeight="1">
      <c r="A512" s="231"/>
      <c r="B512" s="235"/>
      <c r="C512" s="206"/>
      <c r="D512" s="226"/>
      <c r="E512" s="207"/>
    </row>
    <row r="513" spans="1:5" s="227" customFormat="1" ht="14.25" customHeight="1">
      <c r="A513" s="231"/>
      <c r="B513" s="236"/>
      <c r="C513" s="206"/>
      <c r="D513" s="226"/>
      <c r="E513" s="207"/>
    </row>
    <row r="514" spans="1:5" s="227" customFormat="1" ht="14.25" customHeight="1">
      <c r="A514" s="206"/>
      <c r="B514" s="237"/>
      <c r="C514" s="206"/>
      <c r="D514" s="226"/>
      <c r="E514" s="207"/>
    </row>
    <row r="515" spans="1:5" s="227" customFormat="1" ht="14.25" customHeight="1">
      <c r="A515" s="206"/>
      <c r="B515" s="237"/>
      <c r="C515" s="206"/>
      <c r="D515" s="226"/>
      <c r="E515" s="207"/>
    </row>
    <row r="516" spans="2:5" s="227" customFormat="1" ht="15" customHeight="1">
      <c r="B516" s="211"/>
      <c r="C516" s="207"/>
      <c r="D516" s="207"/>
      <c r="E516" s="207"/>
    </row>
    <row r="517" s="227" customFormat="1" ht="14.25" customHeight="1">
      <c r="B517" s="205"/>
    </row>
    <row r="518" spans="2:5" s="227" customFormat="1" ht="14.25" customHeight="1">
      <c r="B518" s="228"/>
      <c r="E518" s="238"/>
    </row>
    <row r="519" spans="1:2" s="227" customFormat="1" ht="14.25" customHeight="1">
      <c r="A519" s="239"/>
      <c r="B519" s="228"/>
    </row>
    <row r="520" spans="1:2" s="227" customFormat="1" ht="14.25" customHeight="1">
      <c r="A520" s="183"/>
      <c r="B520" s="184"/>
    </row>
    <row r="521" s="227" customFormat="1" ht="14.25" customHeight="1">
      <c r="B521" s="228"/>
    </row>
    <row r="522" spans="1:2" s="227" customFormat="1" ht="14.25" customHeight="1">
      <c r="A522" s="231"/>
      <c r="B522" s="228"/>
    </row>
    <row r="523" spans="1:2" s="227" customFormat="1" ht="14.25" customHeight="1">
      <c r="A523" s="232"/>
      <c r="B523" s="210"/>
    </row>
    <row r="524" spans="1:5" s="227" customFormat="1" ht="14.25" customHeight="1">
      <c r="A524" s="232"/>
      <c r="B524" s="205"/>
      <c r="C524" s="206"/>
      <c r="D524" s="206"/>
      <c r="E524" s="206"/>
    </row>
    <row r="525" spans="1:5" s="227" customFormat="1" ht="14.25" customHeight="1">
      <c r="A525" s="232"/>
      <c r="B525" s="205"/>
      <c r="C525" s="206"/>
      <c r="D525" s="206"/>
      <c r="E525" s="206"/>
    </row>
    <row r="526" spans="1:5" s="227" customFormat="1" ht="14.25" customHeight="1">
      <c r="A526" s="232"/>
      <c r="B526" s="205"/>
      <c r="C526" s="206"/>
      <c r="D526" s="206"/>
      <c r="E526" s="206"/>
    </row>
    <row r="527" spans="1:2" s="227" customFormat="1" ht="14.25" customHeight="1">
      <c r="A527" s="232"/>
      <c r="B527" s="205"/>
    </row>
    <row r="528" spans="1:5" s="227" customFormat="1" ht="14.25" customHeight="1">
      <c r="A528" s="232"/>
      <c r="B528" s="205"/>
      <c r="D528" s="207"/>
      <c r="E528" s="207"/>
    </row>
    <row r="529" spans="1:5" s="227" customFormat="1" ht="14.25" customHeight="1">
      <c r="A529" s="232"/>
      <c r="B529" s="205"/>
      <c r="D529" s="207"/>
      <c r="E529" s="207"/>
    </row>
    <row r="530" spans="1:3" s="227" customFormat="1" ht="14.25" customHeight="1">
      <c r="A530" s="232"/>
      <c r="B530" s="205"/>
      <c r="C530" s="206"/>
    </row>
    <row r="531" spans="1:2" s="227" customFormat="1" ht="14.25" customHeight="1">
      <c r="A531" s="232"/>
      <c r="B531" s="210"/>
    </row>
    <row r="532" spans="1:2" s="227" customFormat="1" ht="14.25" customHeight="1">
      <c r="A532" s="232"/>
      <c r="B532" s="210"/>
    </row>
    <row r="533" spans="1:5" s="227" customFormat="1" ht="14.25" customHeight="1">
      <c r="A533" s="232"/>
      <c r="B533" s="205"/>
      <c r="C533" s="206"/>
      <c r="D533" s="206"/>
      <c r="E533" s="206"/>
    </row>
    <row r="534" spans="1:5" s="227" customFormat="1" ht="14.25" customHeight="1">
      <c r="A534" s="232"/>
      <c r="B534" s="205"/>
      <c r="C534" s="206"/>
      <c r="D534" s="206"/>
      <c r="E534" s="206"/>
    </row>
    <row r="535" spans="1:5" s="227" customFormat="1" ht="14.25" customHeight="1">
      <c r="A535" s="232"/>
      <c r="B535" s="205"/>
      <c r="C535" s="206"/>
      <c r="D535" s="206"/>
      <c r="E535" s="206"/>
    </row>
    <row r="536" spans="1:2" s="227" customFormat="1" ht="14.25" customHeight="1">
      <c r="A536" s="232"/>
      <c r="B536" s="205"/>
    </row>
    <row r="537" spans="1:5" s="227" customFormat="1" ht="14.25" customHeight="1">
      <c r="A537" s="232"/>
      <c r="B537" s="205"/>
      <c r="D537" s="207"/>
      <c r="E537" s="207"/>
    </row>
    <row r="538" spans="1:3" s="227" customFormat="1" ht="14.25" customHeight="1">
      <c r="A538" s="232"/>
      <c r="B538" s="205"/>
      <c r="C538" s="206"/>
    </row>
    <row r="539" spans="1:2" s="227" customFormat="1" ht="14.25" customHeight="1">
      <c r="A539" s="232"/>
      <c r="B539" s="210"/>
    </row>
    <row r="540" spans="1:3" s="227" customFormat="1" ht="14.25" customHeight="1">
      <c r="A540" s="232"/>
      <c r="B540" s="210"/>
      <c r="C540" s="240"/>
    </row>
    <row r="541" spans="1:5" s="227" customFormat="1" ht="14.25" customHeight="1">
      <c r="A541" s="232"/>
      <c r="B541" s="205"/>
      <c r="C541" s="206"/>
      <c r="D541" s="206"/>
      <c r="E541" s="206"/>
    </row>
    <row r="542" spans="1:5" s="227" customFormat="1" ht="14.25" customHeight="1">
      <c r="A542" s="232"/>
      <c r="B542" s="205"/>
      <c r="C542" s="206"/>
      <c r="D542" s="206"/>
      <c r="E542" s="206"/>
    </row>
    <row r="543" spans="1:5" s="227" customFormat="1" ht="14.25" customHeight="1">
      <c r="A543" s="232"/>
      <c r="B543" s="205"/>
      <c r="C543" s="206"/>
      <c r="D543" s="206"/>
      <c r="E543" s="206"/>
    </row>
    <row r="544" spans="1:3" s="227" customFormat="1" ht="14.25" customHeight="1">
      <c r="A544" s="232"/>
      <c r="B544" s="205"/>
      <c r="C544" s="240"/>
    </row>
    <row r="545" spans="1:5" s="227" customFormat="1" ht="14.25" customHeight="1">
      <c r="A545" s="232"/>
      <c r="B545" s="205"/>
      <c r="C545" s="240"/>
      <c r="D545" s="207"/>
      <c r="E545" s="207"/>
    </row>
    <row r="546" spans="1:5" s="227" customFormat="1" ht="14.25" customHeight="1">
      <c r="A546" s="232"/>
      <c r="B546" s="205"/>
      <c r="C546" s="240"/>
      <c r="D546" s="207"/>
      <c r="E546" s="207"/>
    </row>
    <row r="547" spans="1:5" s="227" customFormat="1" ht="14.25" customHeight="1">
      <c r="A547" s="232"/>
      <c r="B547" s="205"/>
      <c r="C547" s="240"/>
      <c r="D547" s="207"/>
      <c r="E547" s="207"/>
    </row>
    <row r="548" spans="1:3" s="227" customFormat="1" ht="14.25" customHeight="1">
      <c r="A548" s="232"/>
      <c r="B548" s="205"/>
      <c r="C548" s="206"/>
    </row>
    <row r="549" spans="1:3" s="227" customFormat="1" ht="14.25" customHeight="1">
      <c r="A549" s="232"/>
      <c r="B549" s="205"/>
      <c r="C549" s="240"/>
    </row>
    <row r="550" spans="1:3" s="227" customFormat="1" ht="14.25" customHeight="1">
      <c r="A550" s="232"/>
      <c r="B550" s="210"/>
      <c r="C550" s="240"/>
    </row>
    <row r="551" spans="1:5" s="227" customFormat="1" ht="14.25" customHeight="1">
      <c r="A551" s="232"/>
      <c r="B551" s="205"/>
      <c r="C551" s="206"/>
      <c r="D551" s="206"/>
      <c r="E551" s="206"/>
    </row>
    <row r="552" spans="1:5" s="227" customFormat="1" ht="14.25" customHeight="1">
      <c r="A552" s="232"/>
      <c r="B552" s="205"/>
      <c r="C552" s="206"/>
      <c r="D552" s="206"/>
      <c r="E552" s="206"/>
    </row>
    <row r="553" spans="1:5" s="227" customFormat="1" ht="14.25" customHeight="1">
      <c r="A553" s="232"/>
      <c r="B553" s="205"/>
      <c r="C553" s="206"/>
      <c r="D553" s="206"/>
      <c r="E553" s="206"/>
    </row>
    <row r="554" spans="1:3" s="227" customFormat="1" ht="14.25" customHeight="1">
      <c r="A554" s="232"/>
      <c r="B554" s="205"/>
      <c r="C554" s="240"/>
    </row>
    <row r="555" spans="1:5" s="227" customFormat="1" ht="14.25" customHeight="1">
      <c r="A555" s="232"/>
      <c r="B555" s="205"/>
      <c r="C555" s="240"/>
      <c r="D555" s="207"/>
      <c r="E555" s="207"/>
    </row>
    <row r="556" spans="1:5" s="227" customFormat="1" ht="14.25" customHeight="1">
      <c r="A556" s="232"/>
      <c r="B556" s="205"/>
      <c r="C556" s="240"/>
      <c r="D556" s="207"/>
      <c r="E556" s="207"/>
    </row>
    <row r="557" spans="1:5" s="227" customFormat="1" ht="14.25" customHeight="1">
      <c r="A557" s="232"/>
      <c r="B557" s="205"/>
      <c r="C557" s="240"/>
      <c r="D557" s="207"/>
      <c r="E557" s="207"/>
    </row>
    <row r="558" spans="1:5" s="227" customFormat="1" ht="14.25" customHeight="1">
      <c r="A558" s="232"/>
      <c r="B558" s="205"/>
      <c r="C558" s="206"/>
      <c r="D558" s="207"/>
      <c r="E558" s="207"/>
    </row>
    <row r="559" spans="1:3" s="227" customFormat="1" ht="14.25" customHeight="1">
      <c r="A559" s="232"/>
      <c r="B559" s="205"/>
      <c r="C559" s="206"/>
    </row>
    <row r="560" spans="1:3" s="227" customFormat="1" ht="14.25" customHeight="1">
      <c r="A560" s="232"/>
      <c r="B560" s="205"/>
      <c r="C560" s="206"/>
    </row>
    <row r="561" spans="1:5" s="227" customFormat="1" ht="14.25" customHeight="1">
      <c r="A561" s="232"/>
      <c r="B561" s="211"/>
      <c r="C561" s="240"/>
      <c r="E561" s="207"/>
    </row>
    <row r="562" spans="1:5" s="227" customFormat="1" ht="14.25" customHeight="1">
      <c r="A562" s="232"/>
      <c r="B562" s="211"/>
      <c r="C562" s="240"/>
      <c r="E562" s="207"/>
    </row>
    <row r="563" spans="1:5" s="227" customFormat="1" ht="14.25" customHeight="1">
      <c r="A563" s="232"/>
      <c r="B563" s="211"/>
      <c r="C563" s="240"/>
      <c r="E563" s="207"/>
    </row>
    <row r="564" spans="1:5" s="227" customFormat="1" ht="14.25" customHeight="1">
      <c r="A564" s="232"/>
      <c r="B564" s="211"/>
      <c r="C564" s="240"/>
      <c r="E564" s="207"/>
    </row>
    <row r="565" spans="1:5" s="182" customFormat="1" ht="14.25" customHeight="1">
      <c r="A565" s="180"/>
      <c r="B565" s="211"/>
      <c r="D565" s="212"/>
      <c r="E565" s="213"/>
    </row>
    <row r="566" spans="1:5" s="206" customFormat="1" ht="14.25" customHeight="1">
      <c r="A566" s="204"/>
      <c r="B566" s="205"/>
      <c r="D566" s="207"/>
      <c r="E566" s="208"/>
    </row>
    <row r="567" spans="1:5" s="206" customFormat="1" ht="14.25" customHeight="1">
      <c r="A567" s="204"/>
      <c r="B567" s="205"/>
      <c r="D567" s="207"/>
      <c r="E567" s="208"/>
    </row>
    <row r="568" spans="1:5" s="206" customFormat="1" ht="14.25" customHeight="1">
      <c r="A568" s="204"/>
      <c r="B568" s="205"/>
      <c r="D568" s="207"/>
      <c r="E568" s="208"/>
    </row>
    <row r="569" spans="1:5" s="206" customFormat="1" ht="14.25" customHeight="1">
      <c r="A569" s="204"/>
      <c r="B569" s="205"/>
      <c r="D569" s="207"/>
      <c r="E569" s="208"/>
    </row>
    <row r="570" spans="1:5" s="206" customFormat="1" ht="14.25" customHeight="1">
      <c r="A570" s="204"/>
      <c r="B570" s="205"/>
      <c r="D570" s="207"/>
      <c r="E570" s="208"/>
    </row>
    <row r="571" spans="1:5" s="206" customFormat="1" ht="14.25" customHeight="1">
      <c r="A571" s="204"/>
      <c r="B571" s="205"/>
      <c r="D571" s="207"/>
      <c r="E571" s="208"/>
    </row>
    <row r="572" spans="1:5" s="206" customFormat="1" ht="14.25" customHeight="1">
      <c r="A572" s="204"/>
      <c r="B572" s="205"/>
      <c r="D572" s="207"/>
      <c r="E572" s="208"/>
    </row>
    <row r="573" spans="1:5" s="206" customFormat="1" ht="14.25" customHeight="1">
      <c r="A573" s="204"/>
      <c r="B573" s="205"/>
      <c r="D573" s="207"/>
      <c r="E573" s="208"/>
    </row>
    <row r="574" spans="1:5" s="206" customFormat="1" ht="14.25" customHeight="1">
      <c r="A574" s="204"/>
      <c r="B574" s="205"/>
      <c r="D574" s="207"/>
      <c r="E574" s="208"/>
    </row>
    <row r="575" spans="1:5" s="206" customFormat="1" ht="14.25" customHeight="1">
      <c r="A575" s="204"/>
      <c r="B575" s="205"/>
      <c r="D575" s="207"/>
      <c r="E575" s="208"/>
    </row>
    <row r="576" spans="1:5" s="206" customFormat="1" ht="14.25" customHeight="1">
      <c r="A576" s="204"/>
      <c r="B576" s="205"/>
      <c r="D576" s="207"/>
      <c r="E576" s="208"/>
    </row>
    <row r="577" spans="1:5" s="206" customFormat="1" ht="14.25" customHeight="1">
      <c r="A577" s="204"/>
      <c r="B577" s="205"/>
      <c r="D577" s="207"/>
      <c r="E577" s="208"/>
    </row>
    <row r="578" spans="1:5" s="206" customFormat="1" ht="14.25" customHeight="1">
      <c r="A578" s="204"/>
      <c r="B578" s="205"/>
      <c r="D578" s="207"/>
      <c r="E578" s="208"/>
    </row>
    <row r="579" spans="1:5" s="182" customFormat="1" ht="14.25" customHeight="1">
      <c r="A579" s="180"/>
      <c r="B579" s="211"/>
      <c r="D579" s="212"/>
      <c r="E579" s="213"/>
    </row>
    <row r="580" spans="1:5" s="182" customFormat="1" ht="14.25" customHeight="1">
      <c r="A580" s="180"/>
      <c r="B580" s="211"/>
      <c r="D580" s="212"/>
      <c r="E580" s="213"/>
    </row>
    <row r="581" spans="1:5" s="227" customFormat="1" ht="14.25" customHeight="1">
      <c r="A581" s="232"/>
      <c r="B581" s="211"/>
      <c r="C581" s="240"/>
      <c r="E581" s="207"/>
    </row>
    <row r="582" spans="1:5" s="182" customFormat="1" ht="14.25" customHeight="1">
      <c r="A582" s="180"/>
      <c r="B582" s="211"/>
      <c r="D582" s="212"/>
      <c r="E582" s="213"/>
    </row>
    <row r="583" spans="1:5" s="206" customFormat="1" ht="14.25" customHeight="1">
      <c r="A583" s="204"/>
      <c r="B583" s="205"/>
      <c r="D583" s="207"/>
      <c r="E583" s="208"/>
    </row>
    <row r="584" spans="1:5" s="206" customFormat="1" ht="14.25" customHeight="1">
      <c r="A584" s="204"/>
      <c r="B584" s="205"/>
      <c r="D584" s="207"/>
      <c r="E584" s="208"/>
    </row>
    <row r="585" spans="1:5" s="206" customFormat="1" ht="14.25" customHeight="1">
      <c r="A585" s="204"/>
      <c r="B585" s="205"/>
      <c r="D585" s="207"/>
      <c r="E585" s="208"/>
    </row>
    <row r="586" spans="1:5" s="206" customFormat="1" ht="14.25" customHeight="1">
      <c r="A586" s="204"/>
      <c r="B586" s="205"/>
      <c r="D586" s="207"/>
      <c r="E586" s="208"/>
    </row>
    <row r="587" spans="1:5" s="206" customFormat="1" ht="14.25" customHeight="1">
      <c r="A587" s="204"/>
      <c r="B587" s="205"/>
      <c r="D587" s="207"/>
      <c r="E587" s="208"/>
    </row>
    <row r="588" spans="1:5" s="206" customFormat="1" ht="14.25" customHeight="1">
      <c r="A588" s="204"/>
      <c r="B588" s="205"/>
      <c r="D588" s="207"/>
      <c r="E588" s="208"/>
    </row>
    <row r="589" spans="1:5" s="206" customFormat="1" ht="14.25" customHeight="1">
      <c r="A589" s="204"/>
      <c r="B589" s="205"/>
      <c r="D589" s="207"/>
      <c r="E589" s="208"/>
    </row>
    <row r="590" spans="1:5" s="206" customFormat="1" ht="14.25" customHeight="1">
      <c r="A590" s="204"/>
      <c r="B590" s="205"/>
      <c r="D590" s="207"/>
      <c r="E590" s="208"/>
    </row>
    <row r="591" spans="1:5" s="206" customFormat="1" ht="14.25" customHeight="1">
      <c r="A591" s="204"/>
      <c r="B591" s="205"/>
      <c r="D591" s="207"/>
      <c r="E591" s="208"/>
    </row>
    <row r="592" spans="1:5" s="206" customFormat="1" ht="14.25" customHeight="1">
      <c r="A592" s="204"/>
      <c r="B592" s="205"/>
      <c r="D592" s="207"/>
      <c r="E592" s="208"/>
    </row>
    <row r="593" spans="1:5" s="206" customFormat="1" ht="14.25" customHeight="1">
      <c r="A593" s="204"/>
      <c r="B593" s="205"/>
      <c r="D593" s="207"/>
      <c r="E593" s="208"/>
    </row>
    <row r="594" spans="1:5" s="206" customFormat="1" ht="14.25" customHeight="1">
      <c r="A594" s="204"/>
      <c r="B594" s="205"/>
      <c r="D594" s="207"/>
      <c r="E594" s="208"/>
    </row>
    <row r="595" spans="1:5" s="206" customFormat="1" ht="14.25" customHeight="1">
      <c r="A595" s="204"/>
      <c r="B595" s="205"/>
      <c r="D595" s="207"/>
      <c r="E595" s="208"/>
    </row>
    <row r="596" spans="1:5" s="206" customFormat="1" ht="14.25" customHeight="1">
      <c r="A596" s="204"/>
      <c r="B596" s="205"/>
      <c r="D596" s="207"/>
      <c r="E596" s="208"/>
    </row>
    <row r="597" spans="1:5" s="206" customFormat="1" ht="14.25" customHeight="1">
      <c r="A597" s="204"/>
      <c r="B597" s="205"/>
      <c r="D597" s="207"/>
      <c r="E597" s="208"/>
    </row>
    <row r="598" spans="1:5" s="206" customFormat="1" ht="14.25" customHeight="1">
      <c r="A598" s="204"/>
      <c r="B598" s="205"/>
      <c r="D598" s="207"/>
      <c r="E598" s="208"/>
    </row>
    <row r="599" spans="1:5" s="206" customFormat="1" ht="14.25" customHeight="1">
      <c r="A599" s="204"/>
      <c r="B599" s="205"/>
      <c r="D599" s="207"/>
      <c r="E599" s="208"/>
    </row>
    <row r="600" spans="1:5" s="206" customFormat="1" ht="14.25" customHeight="1">
      <c r="A600" s="204"/>
      <c r="B600" s="205"/>
      <c r="D600" s="207"/>
      <c r="E600" s="208"/>
    </row>
    <row r="601" spans="1:5" s="206" customFormat="1" ht="14.25" customHeight="1">
      <c r="A601" s="204"/>
      <c r="B601" s="205"/>
      <c r="D601" s="207"/>
      <c r="E601" s="208"/>
    </row>
    <row r="602" spans="1:5" s="206" customFormat="1" ht="14.25" customHeight="1">
      <c r="A602" s="204"/>
      <c r="B602" s="205"/>
      <c r="D602" s="207"/>
      <c r="E602" s="208"/>
    </row>
    <row r="603" spans="1:5" s="206" customFormat="1" ht="14.25" customHeight="1">
      <c r="A603" s="204"/>
      <c r="B603" s="205"/>
      <c r="D603" s="207"/>
      <c r="E603" s="208"/>
    </row>
    <row r="604" spans="1:5" s="182" customFormat="1" ht="14.25" customHeight="1">
      <c r="A604" s="180"/>
      <c r="B604" s="211"/>
      <c r="D604" s="212"/>
      <c r="E604" s="213"/>
    </row>
    <row r="605" spans="1:5" s="227" customFormat="1" ht="14.25" customHeight="1">
      <c r="A605" s="232"/>
      <c r="B605" s="205"/>
      <c r="C605" s="240"/>
      <c r="E605" s="207"/>
    </row>
    <row r="606" spans="1:5" s="227" customFormat="1" ht="14.25" customHeight="1">
      <c r="A606" s="232"/>
      <c r="B606" s="205"/>
      <c r="C606" s="240"/>
      <c r="E606" s="207"/>
    </row>
    <row r="607" spans="1:5" s="227" customFormat="1" ht="14.25" customHeight="1">
      <c r="A607" s="232"/>
      <c r="B607" s="205"/>
      <c r="C607" s="240"/>
      <c r="E607" s="207"/>
    </row>
    <row r="608" spans="1:5" s="227" customFormat="1" ht="14.25" customHeight="1">
      <c r="A608" s="232"/>
      <c r="B608" s="205"/>
      <c r="C608" s="240"/>
      <c r="E608" s="207"/>
    </row>
    <row r="609" spans="1:5" s="227" customFormat="1" ht="14.25" customHeight="1">
      <c r="A609" s="232"/>
      <c r="B609" s="205"/>
      <c r="C609" s="240"/>
      <c r="E609" s="207"/>
    </row>
    <row r="610" spans="1:5" s="227" customFormat="1" ht="14.25" customHeight="1">
      <c r="A610" s="232"/>
      <c r="B610" s="205"/>
      <c r="C610" s="240"/>
      <c r="E610" s="207"/>
    </row>
    <row r="611" spans="1:5" s="227" customFormat="1" ht="14.25" customHeight="1">
      <c r="A611" s="232"/>
      <c r="B611" s="205"/>
      <c r="C611" s="240"/>
      <c r="E611" s="207"/>
    </row>
    <row r="612" spans="1:5" s="227" customFormat="1" ht="14.25" customHeight="1">
      <c r="A612" s="232"/>
      <c r="B612" s="205"/>
      <c r="C612" s="240"/>
      <c r="E612" s="207"/>
    </row>
    <row r="613" spans="1:5" s="227" customFormat="1" ht="14.25" customHeight="1">
      <c r="A613" s="232"/>
      <c r="B613" s="205"/>
      <c r="C613" s="240"/>
      <c r="E613" s="207"/>
    </row>
    <row r="614" spans="1:5" s="227" customFormat="1" ht="14.25" customHeight="1">
      <c r="A614" s="232"/>
      <c r="B614" s="205"/>
      <c r="C614" s="240"/>
      <c r="E614" s="207"/>
    </row>
    <row r="615" spans="1:5" s="227" customFormat="1" ht="14.25" customHeight="1">
      <c r="A615" s="232"/>
      <c r="B615" s="205"/>
      <c r="C615" s="240"/>
      <c r="E615" s="207"/>
    </row>
    <row r="616" spans="1:5" s="227" customFormat="1" ht="14.25" customHeight="1">
      <c r="A616" s="232"/>
      <c r="B616" s="205"/>
      <c r="C616" s="240"/>
      <c r="E616" s="207"/>
    </row>
    <row r="617" spans="1:5" s="227" customFormat="1" ht="14.25" customHeight="1">
      <c r="A617" s="232"/>
      <c r="B617" s="205"/>
      <c r="C617" s="240"/>
      <c r="E617" s="207"/>
    </row>
    <row r="618" spans="1:5" s="227" customFormat="1" ht="14.25" customHeight="1">
      <c r="A618" s="232"/>
      <c r="B618" s="205"/>
      <c r="C618" s="240"/>
      <c r="E618" s="207"/>
    </row>
    <row r="619" spans="1:5" s="227" customFormat="1" ht="14.25" customHeight="1">
      <c r="A619" s="232"/>
      <c r="B619" s="205"/>
      <c r="C619" s="240"/>
      <c r="E619" s="207"/>
    </row>
    <row r="620" spans="1:5" s="227" customFormat="1" ht="14.25" customHeight="1">
      <c r="A620" s="232"/>
      <c r="B620" s="205"/>
      <c r="C620" s="240"/>
      <c r="E620" s="207"/>
    </row>
    <row r="621" spans="1:5" s="227" customFormat="1" ht="14.25" customHeight="1">
      <c r="A621" s="232"/>
      <c r="B621" s="205"/>
      <c r="C621" s="240"/>
      <c r="E621" s="207"/>
    </row>
    <row r="622" spans="1:5" s="227" customFormat="1" ht="14.25" customHeight="1">
      <c r="A622" s="232"/>
      <c r="B622" s="205"/>
      <c r="C622" s="240"/>
      <c r="E622" s="207"/>
    </row>
    <row r="623" spans="1:5" s="227" customFormat="1" ht="14.25" customHeight="1">
      <c r="A623" s="232"/>
      <c r="B623" s="205"/>
      <c r="C623" s="240"/>
      <c r="E623" s="207"/>
    </row>
    <row r="624" spans="1:5" s="227" customFormat="1" ht="14.25" customHeight="1">
      <c r="A624" s="232"/>
      <c r="B624" s="205"/>
      <c r="C624" s="240"/>
      <c r="E624" s="207"/>
    </row>
    <row r="625" spans="1:5" s="227" customFormat="1" ht="14.25" customHeight="1">
      <c r="A625" s="232"/>
      <c r="B625" s="205"/>
      <c r="C625" s="240"/>
      <c r="E625" s="207"/>
    </row>
    <row r="626" spans="1:5" s="227" customFormat="1" ht="14.25" customHeight="1">
      <c r="A626" s="232"/>
      <c r="B626" s="205"/>
      <c r="C626" s="240"/>
      <c r="E626" s="207"/>
    </row>
    <row r="627" spans="1:5" s="227" customFormat="1" ht="14.25" customHeight="1">
      <c r="A627" s="232"/>
      <c r="B627" s="205"/>
      <c r="C627" s="240"/>
      <c r="E627" s="207"/>
    </row>
    <row r="628" spans="1:5" s="227" customFormat="1" ht="14.25" customHeight="1">
      <c r="A628" s="232"/>
      <c r="B628" s="205"/>
      <c r="C628" s="240"/>
      <c r="E628" s="207"/>
    </row>
    <row r="629" spans="1:5" s="227" customFormat="1" ht="14.25" customHeight="1">
      <c r="A629" s="232"/>
      <c r="B629" s="205"/>
      <c r="C629" s="240"/>
      <c r="E629" s="207"/>
    </row>
    <row r="630" spans="1:5" s="227" customFormat="1" ht="14.25" customHeight="1">
      <c r="A630" s="232"/>
      <c r="B630" s="205"/>
      <c r="C630" s="240"/>
      <c r="E630" s="207"/>
    </row>
    <row r="631" spans="1:5" s="227" customFormat="1" ht="14.25" customHeight="1">
      <c r="A631" s="232"/>
      <c r="B631" s="205"/>
      <c r="C631" s="240"/>
      <c r="E631" s="207"/>
    </row>
    <row r="632" spans="1:5" s="227" customFormat="1" ht="14.25" customHeight="1">
      <c r="A632" s="232"/>
      <c r="B632" s="205"/>
      <c r="C632" s="240"/>
      <c r="E632" s="207"/>
    </row>
    <row r="633" spans="1:5" s="227" customFormat="1" ht="14.25" customHeight="1">
      <c r="A633" s="232"/>
      <c r="B633" s="205"/>
      <c r="C633" s="240"/>
      <c r="E633" s="207"/>
    </row>
    <row r="634" spans="1:5" s="227" customFormat="1" ht="14.25" customHeight="1">
      <c r="A634" s="232"/>
      <c r="B634" s="205"/>
      <c r="C634" s="240"/>
      <c r="E634" s="207"/>
    </row>
    <row r="635" spans="1:5" s="227" customFormat="1" ht="14.25" customHeight="1">
      <c r="A635" s="232"/>
      <c r="B635" s="205"/>
      <c r="C635" s="240"/>
      <c r="E635" s="207"/>
    </row>
    <row r="636" spans="1:5" s="227" customFormat="1" ht="14.25" customHeight="1">
      <c r="A636" s="232"/>
      <c r="B636" s="205"/>
      <c r="C636" s="240"/>
      <c r="E636" s="207"/>
    </row>
    <row r="637" spans="1:5" s="227" customFormat="1" ht="14.25" customHeight="1">
      <c r="A637" s="232"/>
      <c r="B637" s="205"/>
      <c r="C637" s="240"/>
      <c r="E637" s="207"/>
    </row>
    <row r="638" spans="1:5" s="227" customFormat="1" ht="14.25" customHeight="1">
      <c r="A638" s="232"/>
      <c r="B638" s="205"/>
      <c r="C638" s="240"/>
      <c r="E638" s="207"/>
    </row>
    <row r="639" spans="1:5" s="227" customFormat="1" ht="14.25" customHeight="1">
      <c r="A639" s="232"/>
      <c r="B639" s="205"/>
      <c r="C639" s="240"/>
      <c r="E639" s="207"/>
    </row>
    <row r="640" spans="1:5" s="227" customFormat="1" ht="14.25" customHeight="1">
      <c r="A640" s="232"/>
      <c r="B640" s="205"/>
      <c r="C640" s="240"/>
      <c r="E640" s="207"/>
    </row>
    <row r="641" spans="1:5" s="227" customFormat="1" ht="14.25" customHeight="1">
      <c r="A641" s="232"/>
      <c r="B641" s="205"/>
      <c r="C641" s="240"/>
      <c r="E641" s="207"/>
    </row>
    <row r="642" spans="1:5" s="227" customFormat="1" ht="14.25" customHeight="1">
      <c r="A642" s="232"/>
      <c r="B642" s="205"/>
      <c r="C642" s="240"/>
      <c r="E642" s="207"/>
    </row>
    <row r="643" spans="1:5" s="227" customFormat="1" ht="14.25" customHeight="1">
      <c r="A643" s="232"/>
      <c r="B643" s="205"/>
      <c r="C643" s="240"/>
      <c r="E643" s="207"/>
    </row>
    <row r="644" spans="1:5" s="227" customFormat="1" ht="14.25" customHeight="1">
      <c r="A644" s="232"/>
      <c r="B644" s="205"/>
      <c r="C644" s="240"/>
      <c r="E644" s="207"/>
    </row>
    <row r="645" spans="1:5" s="227" customFormat="1" ht="14.25" customHeight="1">
      <c r="A645" s="232"/>
      <c r="B645" s="205"/>
      <c r="C645" s="240"/>
      <c r="E645" s="207"/>
    </row>
    <row r="646" spans="1:5" s="227" customFormat="1" ht="14.25" customHeight="1">
      <c r="A646" s="232"/>
      <c r="B646" s="205"/>
      <c r="C646" s="240"/>
      <c r="E646" s="207"/>
    </row>
    <row r="647" spans="1:5" s="227" customFormat="1" ht="14.25" customHeight="1">
      <c r="A647" s="232"/>
      <c r="B647" s="205"/>
      <c r="C647" s="240"/>
      <c r="E647" s="207"/>
    </row>
    <row r="648" spans="1:5" s="182" customFormat="1" ht="14.25" customHeight="1">
      <c r="A648" s="180"/>
      <c r="B648" s="211"/>
      <c r="D648" s="212"/>
      <c r="E648" s="213"/>
    </row>
    <row r="649" spans="1:5" s="182" customFormat="1" ht="14.25" customHeight="1">
      <c r="A649" s="180"/>
      <c r="B649" s="211"/>
      <c r="D649" s="212"/>
      <c r="E649" s="213"/>
    </row>
    <row r="650" spans="1:5" s="182" customFormat="1" ht="14.25" customHeight="1">
      <c r="A650" s="180"/>
      <c r="B650" s="211"/>
      <c r="D650" s="212"/>
      <c r="E650" s="213"/>
    </row>
    <row r="651" spans="1:5" s="182" customFormat="1" ht="14.25" customHeight="1">
      <c r="A651" s="180"/>
      <c r="B651" s="211"/>
      <c r="D651" s="212"/>
      <c r="E651" s="213"/>
    </row>
    <row r="652" spans="1:5" s="182" customFormat="1" ht="14.25" customHeight="1">
      <c r="A652" s="180"/>
      <c r="B652" s="211"/>
      <c r="D652" s="212"/>
      <c r="E652" s="213"/>
    </row>
    <row r="653" spans="1:5" s="182" customFormat="1" ht="14.25" customHeight="1">
      <c r="A653" s="180"/>
      <c r="B653" s="211"/>
      <c r="D653" s="212"/>
      <c r="E653" s="213"/>
    </row>
    <row r="654" spans="1:5" s="182" customFormat="1" ht="14.25" customHeight="1">
      <c r="A654" s="180"/>
      <c r="B654" s="211"/>
      <c r="D654" s="212"/>
      <c r="E654" s="213"/>
    </row>
    <row r="655" spans="1:5" s="182" customFormat="1" ht="14.25" customHeight="1">
      <c r="A655" s="180"/>
      <c r="B655" s="184"/>
      <c r="D655" s="212"/>
      <c r="E655" s="213"/>
    </row>
    <row r="656" spans="1:5" s="223" customFormat="1" ht="14.25" customHeight="1">
      <c r="A656" s="221"/>
      <c r="B656" s="222"/>
      <c r="D656" s="224"/>
      <c r="E656" s="225"/>
    </row>
    <row r="657" spans="1:5" s="223" customFormat="1" ht="14.25" customHeight="1">
      <c r="A657" s="221"/>
      <c r="B657" s="222"/>
      <c r="D657" s="224"/>
      <c r="E657" s="225"/>
    </row>
    <row r="658" spans="1:5" s="223" customFormat="1" ht="14.25" customHeight="1">
      <c r="A658" s="221"/>
      <c r="B658" s="222"/>
      <c r="D658" s="224"/>
      <c r="E658" s="225"/>
    </row>
    <row r="659" spans="1:5" s="223" customFormat="1" ht="14.25" customHeight="1">
      <c r="A659" s="221"/>
      <c r="B659" s="222"/>
      <c r="D659" s="224"/>
      <c r="E659" s="225"/>
    </row>
    <row r="660" spans="1:5" s="223" customFormat="1" ht="14.25" customHeight="1">
      <c r="A660" s="221"/>
      <c r="B660" s="222"/>
      <c r="D660" s="224"/>
      <c r="E660" s="225"/>
    </row>
    <row r="661" spans="1:5" s="223" customFormat="1" ht="14.25" customHeight="1">
      <c r="A661" s="221"/>
      <c r="B661" s="222"/>
      <c r="D661" s="224"/>
      <c r="E661" s="225"/>
    </row>
    <row r="662" spans="1:5" s="223" customFormat="1" ht="14.25" customHeight="1">
      <c r="A662" s="221"/>
      <c r="B662" s="222"/>
      <c r="D662" s="224"/>
      <c r="E662" s="225"/>
    </row>
    <row r="663" spans="1:5" s="223" customFormat="1" ht="14.25" customHeight="1">
      <c r="A663" s="221"/>
      <c r="B663" s="222"/>
      <c r="D663" s="224"/>
      <c r="E663" s="225"/>
    </row>
    <row r="664" spans="1:5" s="223" customFormat="1" ht="14.25" customHeight="1">
      <c r="A664" s="221"/>
      <c r="B664" s="222"/>
      <c r="D664" s="224"/>
      <c r="E664" s="225"/>
    </row>
    <row r="665" spans="1:5" s="223" customFormat="1" ht="14.25" customHeight="1">
      <c r="A665" s="221"/>
      <c r="B665" s="222"/>
      <c r="D665" s="224"/>
      <c r="E665" s="225"/>
    </row>
    <row r="666" spans="1:5" s="223" customFormat="1" ht="14.25" customHeight="1">
      <c r="A666" s="221"/>
      <c r="B666" s="222"/>
      <c r="D666" s="224"/>
      <c r="E666" s="225"/>
    </row>
    <row r="667" spans="1:5" s="223" customFormat="1" ht="14.25" customHeight="1">
      <c r="A667" s="221"/>
      <c r="B667" s="222"/>
      <c r="D667" s="224"/>
      <c r="E667" s="225"/>
    </row>
    <row r="668" spans="1:5" s="223" customFormat="1" ht="14.25" customHeight="1">
      <c r="A668" s="221"/>
      <c r="B668" s="222"/>
      <c r="D668" s="224"/>
      <c r="E668" s="225"/>
    </row>
    <row r="669" spans="1:5" s="223" customFormat="1" ht="14.25" customHeight="1">
      <c r="A669" s="221"/>
      <c r="B669" s="222"/>
      <c r="D669" s="224"/>
      <c r="E669" s="225"/>
    </row>
    <row r="670" spans="1:5" s="223" customFormat="1" ht="14.25" customHeight="1">
      <c r="A670" s="221"/>
      <c r="B670" s="222"/>
      <c r="D670" s="224"/>
      <c r="E670" s="225"/>
    </row>
    <row r="671" spans="1:5" s="223" customFormat="1" ht="14.25" customHeight="1">
      <c r="A671" s="221"/>
      <c r="B671" s="222"/>
      <c r="D671" s="224"/>
      <c r="E671" s="225"/>
    </row>
    <row r="672" spans="1:5" s="223" customFormat="1" ht="14.25" customHeight="1">
      <c r="A672" s="221"/>
      <c r="B672" s="222"/>
      <c r="D672" s="224"/>
      <c r="E672" s="225"/>
    </row>
    <row r="673" spans="1:5" s="223" customFormat="1" ht="14.25" customHeight="1">
      <c r="A673" s="221"/>
      <c r="B673" s="222"/>
      <c r="D673" s="224"/>
      <c r="E673" s="225"/>
    </row>
    <row r="674" spans="1:5" s="223" customFormat="1" ht="14.25" customHeight="1">
      <c r="A674" s="221"/>
      <c r="B674" s="222"/>
      <c r="D674" s="224"/>
      <c r="E674" s="225"/>
    </row>
    <row r="675" spans="1:5" s="223" customFormat="1" ht="14.25" customHeight="1">
      <c r="A675" s="221"/>
      <c r="B675" s="222"/>
      <c r="D675" s="224"/>
      <c r="E675" s="225"/>
    </row>
    <row r="676" spans="1:5" s="223" customFormat="1" ht="14.25" customHeight="1">
      <c r="A676" s="221"/>
      <c r="B676" s="222"/>
      <c r="D676" s="224"/>
      <c r="E676" s="225"/>
    </row>
    <row r="677" spans="1:5" s="223" customFormat="1" ht="14.25" customHeight="1">
      <c r="A677" s="221"/>
      <c r="B677" s="222"/>
      <c r="D677" s="224"/>
      <c r="E677" s="225"/>
    </row>
    <row r="678" spans="1:5" s="223" customFormat="1" ht="14.25" customHeight="1">
      <c r="A678" s="221"/>
      <c r="B678" s="222"/>
      <c r="D678" s="224"/>
      <c r="E678" s="225"/>
    </row>
    <row r="679" spans="1:2" s="240" customFormat="1" ht="14.25" customHeight="1">
      <c r="A679" s="241"/>
      <c r="B679" s="237"/>
    </row>
    <row r="680" spans="1:2" s="240" customFormat="1" ht="14.25" customHeight="1">
      <c r="A680" s="241"/>
      <c r="B680" s="237"/>
    </row>
    <row r="681" spans="1:2" s="240" customFormat="1" ht="14.25" customHeight="1">
      <c r="A681" s="241"/>
      <c r="B681" s="237"/>
    </row>
    <row r="682" s="187" customFormat="1" ht="14.25" customHeight="1">
      <c r="B682" s="242"/>
    </row>
    <row r="683" spans="1:5" s="223" customFormat="1" ht="14.25" customHeight="1">
      <c r="A683" s="221"/>
      <c r="B683" s="222"/>
      <c r="D683" s="224"/>
      <c r="E683" s="225"/>
    </row>
    <row r="684" spans="1:5" s="223" customFormat="1" ht="14.25" customHeight="1">
      <c r="A684" s="221"/>
      <c r="B684" s="222"/>
      <c r="D684" s="224"/>
      <c r="E684" s="225"/>
    </row>
    <row r="685" spans="1:5" s="223" customFormat="1" ht="14.25" customHeight="1">
      <c r="A685" s="221"/>
      <c r="B685" s="222"/>
      <c r="D685" s="224"/>
      <c r="E685" s="225"/>
    </row>
    <row r="686" spans="1:5" s="223" customFormat="1" ht="14.25" customHeight="1">
      <c r="A686" s="221"/>
      <c r="B686" s="222"/>
      <c r="D686" s="224"/>
      <c r="E686" s="225"/>
    </row>
    <row r="687" spans="1:5" s="223" customFormat="1" ht="14.25" customHeight="1">
      <c r="A687" s="221"/>
      <c r="B687" s="222"/>
      <c r="D687" s="224"/>
      <c r="E687" s="225"/>
    </row>
    <row r="688" spans="1:5" s="218" customFormat="1" ht="14.25" customHeight="1">
      <c r="A688" s="216"/>
      <c r="B688" s="217"/>
      <c r="D688" s="219"/>
      <c r="E688" s="220"/>
    </row>
    <row r="689" spans="1:5" s="223" customFormat="1" ht="14.25" customHeight="1">
      <c r="A689" s="221"/>
      <c r="B689" s="222"/>
      <c r="D689" s="224"/>
      <c r="E689" s="225"/>
    </row>
    <row r="690" spans="1:5" s="223" customFormat="1" ht="14.25" customHeight="1">
      <c r="A690" s="221"/>
      <c r="B690" s="222"/>
      <c r="D690" s="224"/>
      <c r="E690" s="225"/>
    </row>
    <row r="691" spans="1:5" s="223" customFormat="1" ht="14.25" customHeight="1">
      <c r="A691" s="221"/>
      <c r="B691" s="222"/>
      <c r="D691" s="224"/>
      <c r="E691" s="225"/>
    </row>
    <row r="692" spans="1:5" s="223" customFormat="1" ht="14.25" customHeight="1">
      <c r="A692" s="221"/>
      <c r="B692" s="222"/>
      <c r="D692" s="224"/>
      <c r="E692" s="225"/>
    </row>
    <row r="693" spans="1:5" s="223" customFormat="1" ht="14.25" customHeight="1">
      <c r="A693" s="221"/>
      <c r="B693" s="222"/>
      <c r="D693" s="224"/>
      <c r="E693" s="225"/>
    </row>
    <row r="694" spans="1:5" s="223" customFormat="1" ht="14.25" customHeight="1">
      <c r="A694" s="221"/>
      <c r="B694" s="222"/>
      <c r="D694" s="224"/>
      <c r="E694" s="225"/>
    </row>
    <row r="695" spans="1:5" s="223" customFormat="1" ht="14.25" customHeight="1">
      <c r="A695" s="221"/>
      <c r="B695" s="222"/>
      <c r="D695" s="224"/>
      <c r="E695" s="225"/>
    </row>
    <row r="696" spans="1:5" s="223" customFormat="1" ht="14.25" customHeight="1">
      <c r="A696" s="221"/>
      <c r="B696" s="222"/>
      <c r="D696" s="224"/>
      <c r="E696" s="225"/>
    </row>
    <row r="697" spans="1:5" s="223" customFormat="1" ht="14.25" customHeight="1">
      <c r="A697" s="221"/>
      <c r="B697" s="222"/>
      <c r="D697" s="224"/>
      <c r="E697" s="225"/>
    </row>
    <row r="698" spans="1:5" s="223" customFormat="1" ht="14.25" customHeight="1">
      <c r="A698" s="221"/>
      <c r="B698" s="222"/>
      <c r="D698" s="224"/>
      <c r="E698" s="225"/>
    </row>
    <row r="699" spans="1:5" s="223" customFormat="1" ht="14.25" customHeight="1">
      <c r="A699" s="221"/>
      <c r="B699" s="222"/>
      <c r="D699" s="224"/>
      <c r="E699" s="225"/>
    </row>
    <row r="700" spans="1:5" s="223" customFormat="1" ht="14.25" customHeight="1">
      <c r="A700" s="221"/>
      <c r="B700" s="222"/>
      <c r="D700" s="224"/>
      <c r="E700" s="225"/>
    </row>
    <row r="701" spans="1:5" s="223" customFormat="1" ht="14.25" customHeight="1">
      <c r="A701" s="221"/>
      <c r="B701" s="222"/>
      <c r="D701" s="224"/>
      <c r="E701" s="225"/>
    </row>
    <row r="702" spans="1:5" s="223" customFormat="1" ht="14.25" customHeight="1">
      <c r="A702" s="221"/>
      <c r="B702" s="222"/>
      <c r="D702" s="224"/>
      <c r="E702" s="225"/>
    </row>
    <row r="703" spans="1:5" s="223" customFormat="1" ht="14.25" customHeight="1">
      <c r="A703" s="221"/>
      <c r="B703" s="222"/>
      <c r="D703" s="224"/>
      <c r="E703" s="225"/>
    </row>
    <row r="704" spans="1:5" s="223" customFormat="1" ht="14.25" customHeight="1">
      <c r="A704" s="221"/>
      <c r="B704" s="222"/>
      <c r="D704" s="224"/>
      <c r="E704" s="225"/>
    </row>
    <row r="705" spans="1:5" s="223" customFormat="1" ht="14.25" customHeight="1">
      <c r="A705" s="221"/>
      <c r="B705" s="222"/>
      <c r="D705" s="224"/>
      <c r="E705" s="225"/>
    </row>
    <row r="706" spans="1:5" s="223" customFormat="1" ht="14.25" customHeight="1">
      <c r="A706" s="221"/>
      <c r="B706" s="222"/>
      <c r="D706" s="224"/>
      <c r="E706" s="225"/>
    </row>
    <row r="707" spans="1:5" s="223" customFormat="1" ht="14.25" customHeight="1">
      <c r="A707" s="221"/>
      <c r="B707" s="222"/>
      <c r="D707" s="224"/>
      <c r="E707" s="225"/>
    </row>
    <row r="708" spans="1:5" s="223" customFormat="1" ht="14.25" customHeight="1">
      <c r="A708" s="221"/>
      <c r="B708" s="222"/>
      <c r="D708" s="224"/>
      <c r="E708" s="225"/>
    </row>
    <row r="709" spans="1:5" s="223" customFormat="1" ht="14.25" customHeight="1">
      <c r="A709" s="221"/>
      <c r="B709" s="222"/>
      <c r="D709" s="224"/>
      <c r="E709" s="225"/>
    </row>
    <row r="710" spans="1:5" s="223" customFormat="1" ht="14.25" customHeight="1">
      <c r="A710" s="221"/>
      <c r="B710" s="222"/>
      <c r="D710" s="224"/>
      <c r="E710" s="225"/>
    </row>
    <row r="711" spans="1:5" s="223" customFormat="1" ht="14.25" customHeight="1">
      <c r="A711" s="221"/>
      <c r="B711" s="222"/>
      <c r="D711" s="224"/>
      <c r="E711" s="225"/>
    </row>
    <row r="712" spans="1:5" s="223" customFormat="1" ht="14.25" customHeight="1">
      <c r="A712" s="221"/>
      <c r="B712" s="222"/>
      <c r="D712" s="224"/>
      <c r="E712" s="225"/>
    </row>
    <row r="713" spans="1:5" s="206" customFormat="1" ht="14.25" customHeight="1">
      <c r="A713" s="204"/>
      <c r="B713" s="205"/>
      <c r="D713" s="207"/>
      <c r="E713" s="208"/>
    </row>
    <row r="714" spans="1:5" s="206" customFormat="1" ht="14.25" customHeight="1">
      <c r="A714" s="204"/>
      <c r="B714" s="205"/>
      <c r="D714" s="207"/>
      <c r="E714" s="208"/>
    </row>
    <row r="715" spans="1:5" s="206" customFormat="1" ht="14.25" customHeight="1">
      <c r="A715" s="204"/>
      <c r="B715" s="205"/>
      <c r="D715" s="207"/>
      <c r="E715" s="208"/>
    </row>
    <row r="716" spans="1:5" s="206" customFormat="1" ht="14.25" customHeight="1">
      <c r="A716" s="204"/>
      <c r="B716" s="205"/>
      <c r="D716" s="207"/>
      <c r="E716" s="208"/>
    </row>
    <row r="717" spans="1:5" s="206" customFormat="1" ht="14.25" customHeight="1">
      <c r="A717" s="204"/>
      <c r="B717" s="205"/>
      <c r="D717" s="207"/>
      <c r="E717" s="208"/>
    </row>
    <row r="718" spans="1:5" s="206" customFormat="1" ht="14.25" customHeight="1">
      <c r="A718" s="204"/>
      <c r="B718" s="205"/>
      <c r="D718" s="207"/>
      <c r="E718" s="208"/>
    </row>
    <row r="719" spans="1:5" s="206" customFormat="1" ht="14.25" customHeight="1">
      <c r="A719" s="204"/>
      <c r="B719" s="205"/>
      <c r="D719" s="207"/>
      <c r="E719" s="208"/>
    </row>
    <row r="720" spans="1:5" s="206" customFormat="1" ht="14.25" customHeight="1">
      <c r="A720" s="204"/>
      <c r="B720" s="205"/>
      <c r="D720" s="207"/>
      <c r="E720" s="208"/>
    </row>
    <row r="721" spans="1:5" s="206" customFormat="1" ht="14.25" customHeight="1">
      <c r="A721" s="204"/>
      <c r="B721" s="205"/>
      <c r="D721" s="207"/>
      <c r="E721" s="208"/>
    </row>
    <row r="722" spans="1:5" s="206" customFormat="1" ht="14.25" customHeight="1">
      <c r="A722" s="204"/>
      <c r="B722" s="205"/>
      <c r="D722" s="207"/>
      <c r="E722" s="208"/>
    </row>
    <row r="723" spans="1:5" s="206" customFormat="1" ht="14.25" customHeight="1">
      <c r="A723" s="204"/>
      <c r="B723" s="205"/>
      <c r="D723" s="207"/>
      <c r="E723" s="208"/>
    </row>
    <row r="724" spans="1:5" s="206" customFormat="1" ht="14.25" customHeight="1">
      <c r="A724" s="204"/>
      <c r="B724" s="205"/>
      <c r="D724" s="207"/>
      <c r="E724" s="208"/>
    </row>
    <row r="725" spans="1:5" s="206" customFormat="1" ht="14.25" customHeight="1">
      <c r="A725" s="204"/>
      <c r="B725" s="205"/>
      <c r="D725" s="207"/>
      <c r="E725" s="208"/>
    </row>
    <row r="726" spans="1:5" s="206" customFormat="1" ht="14.25" customHeight="1">
      <c r="A726" s="204"/>
      <c r="B726" s="205"/>
      <c r="D726" s="207"/>
      <c r="E726" s="208"/>
    </row>
    <row r="727" spans="1:5" s="206" customFormat="1" ht="14.25" customHeight="1">
      <c r="A727" s="204"/>
      <c r="B727" s="205"/>
      <c r="D727" s="207"/>
      <c r="E727" s="208"/>
    </row>
    <row r="728" spans="1:5" s="206" customFormat="1" ht="14.25" customHeight="1">
      <c r="A728" s="204"/>
      <c r="B728" s="205"/>
      <c r="D728" s="207"/>
      <c r="E728" s="208"/>
    </row>
    <row r="729" spans="1:5" s="206" customFormat="1" ht="14.25" customHeight="1">
      <c r="A729" s="204"/>
      <c r="B729" s="205"/>
      <c r="D729" s="207"/>
      <c r="E729" s="208"/>
    </row>
    <row r="730" spans="1:5" s="206" customFormat="1" ht="14.25" customHeight="1">
      <c r="A730" s="204"/>
      <c r="B730" s="205"/>
      <c r="D730" s="207"/>
      <c r="E730" s="208"/>
    </row>
    <row r="731" spans="1:5" s="206" customFormat="1" ht="14.25" customHeight="1">
      <c r="A731" s="204"/>
      <c r="B731" s="205"/>
      <c r="D731" s="207"/>
      <c r="E731" s="208"/>
    </row>
    <row r="732" spans="1:5" s="206" customFormat="1" ht="14.25" customHeight="1">
      <c r="A732" s="204"/>
      <c r="B732" s="205"/>
      <c r="D732" s="207"/>
      <c r="E732" s="208"/>
    </row>
    <row r="733" spans="1:5" s="206" customFormat="1" ht="14.25" customHeight="1">
      <c r="A733" s="204"/>
      <c r="B733" s="205"/>
      <c r="D733" s="207"/>
      <c r="E733" s="208"/>
    </row>
    <row r="734" spans="1:5" s="206" customFormat="1" ht="14.25" customHeight="1">
      <c r="A734" s="204"/>
      <c r="B734" s="205"/>
      <c r="D734" s="207"/>
      <c r="E734" s="208"/>
    </row>
    <row r="735" spans="1:5" s="206" customFormat="1" ht="14.25" customHeight="1">
      <c r="A735" s="204"/>
      <c r="B735" s="205"/>
      <c r="D735" s="207"/>
      <c r="E735" s="208"/>
    </row>
    <row r="736" spans="1:5" s="206" customFormat="1" ht="14.25" customHeight="1">
      <c r="A736" s="204"/>
      <c r="B736" s="205"/>
      <c r="D736" s="207"/>
      <c r="E736" s="208"/>
    </row>
    <row r="737" spans="1:5" s="206" customFormat="1" ht="14.25" customHeight="1">
      <c r="A737" s="204"/>
      <c r="B737" s="205"/>
      <c r="D737" s="207"/>
      <c r="E737" s="208"/>
    </row>
    <row r="738" spans="1:5" s="206" customFormat="1" ht="14.25" customHeight="1">
      <c r="A738" s="204"/>
      <c r="B738" s="205"/>
      <c r="D738" s="207"/>
      <c r="E738" s="208"/>
    </row>
    <row r="739" spans="1:5" s="206" customFormat="1" ht="14.25" customHeight="1">
      <c r="A739" s="204"/>
      <c r="B739" s="205"/>
      <c r="D739" s="207"/>
      <c r="E739" s="208"/>
    </row>
    <row r="740" spans="1:5" s="206" customFormat="1" ht="14.25" customHeight="1">
      <c r="A740" s="204"/>
      <c r="B740" s="205"/>
      <c r="D740" s="207"/>
      <c r="E740" s="208"/>
    </row>
    <row r="741" spans="1:5" s="206" customFormat="1" ht="14.25" customHeight="1">
      <c r="A741" s="204"/>
      <c r="B741" s="205"/>
      <c r="D741" s="207"/>
      <c r="E741" s="208"/>
    </row>
    <row r="742" spans="1:5" s="206" customFormat="1" ht="14.25" customHeight="1">
      <c r="A742" s="204"/>
      <c r="B742" s="205"/>
      <c r="D742" s="207"/>
      <c r="E742" s="208"/>
    </row>
    <row r="743" spans="1:5" s="206" customFormat="1" ht="14.25" customHeight="1">
      <c r="A743" s="204"/>
      <c r="B743" s="205"/>
      <c r="D743" s="207"/>
      <c r="E743" s="208"/>
    </row>
    <row r="744" spans="1:5" s="206" customFormat="1" ht="14.25" customHeight="1">
      <c r="A744" s="204"/>
      <c r="B744" s="205"/>
      <c r="D744" s="207"/>
      <c r="E744" s="208"/>
    </row>
    <row r="745" spans="1:5" s="206" customFormat="1" ht="14.25" customHeight="1">
      <c r="A745" s="204"/>
      <c r="B745" s="205"/>
      <c r="D745" s="207"/>
      <c r="E745" s="208"/>
    </row>
    <row r="746" spans="1:5" s="206" customFormat="1" ht="14.25" customHeight="1">
      <c r="A746" s="204"/>
      <c r="B746" s="205"/>
      <c r="D746" s="207"/>
      <c r="E746" s="208"/>
    </row>
    <row r="747" spans="1:5" s="206" customFormat="1" ht="14.25" customHeight="1">
      <c r="A747" s="204"/>
      <c r="B747" s="205"/>
      <c r="D747" s="207"/>
      <c r="E747" s="208"/>
    </row>
    <row r="748" spans="1:5" s="206" customFormat="1" ht="14.25" customHeight="1">
      <c r="A748" s="204"/>
      <c r="B748" s="205"/>
      <c r="D748" s="207"/>
      <c r="E748" s="208"/>
    </row>
    <row r="749" spans="1:5" s="206" customFormat="1" ht="14.25" customHeight="1">
      <c r="A749" s="204"/>
      <c r="B749" s="205"/>
      <c r="D749" s="207"/>
      <c r="E749" s="208"/>
    </row>
    <row r="750" spans="1:5" s="206" customFormat="1" ht="14.25" customHeight="1">
      <c r="A750" s="204"/>
      <c r="B750" s="205"/>
      <c r="D750" s="207"/>
      <c r="E750" s="208"/>
    </row>
    <row r="751" spans="1:5" s="206" customFormat="1" ht="14.25" customHeight="1">
      <c r="A751" s="204"/>
      <c r="B751" s="205"/>
      <c r="D751" s="207"/>
      <c r="E751" s="208"/>
    </row>
    <row r="752" spans="1:5" s="206" customFormat="1" ht="14.25" customHeight="1">
      <c r="A752" s="204"/>
      <c r="B752" s="205"/>
      <c r="D752" s="207"/>
      <c r="E752" s="208"/>
    </row>
    <row r="753" spans="1:5" s="206" customFormat="1" ht="14.25" customHeight="1">
      <c r="A753" s="204"/>
      <c r="B753" s="205"/>
      <c r="D753" s="207"/>
      <c r="E753" s="208"/>
    </row>
    <row r="754" spans="1:5" s="206" customFormat="1" ht="14.25" customHeight="1">
      <c r="A754" s="204"/>
      <c r="B754" s="205"/>
      <c r="D754" s="207"/>
      <c r="E754" s="208"/>
    </row>
    <row r="755" spans="1:5" s="206" customFormat="1" ht="14.25" customHeight="1">
      <c r="A755" s="204"/>
      <c r="B755" s="205"/>
      <c r="D755" s="207"/>
      <c r="E755" s="208"/>
    </row>
    <row r="756" spans="1:5" s="206" customFormat="1" ht="14.25" customHeight="1">
      <c r="A756" s="204"/>
      <c r="B756" s="205"/>
      <c r="D756" s="207"/>
      <c r="E756" s="208"/>
    </row>
    <row r="757" spans="1:5" s="206" customFormat="1" ht="14.25" customHeight="1">
      <c r="A757" s="204"/>
      <c r="B757" s="205"/>
      <c r="D757" s="207"/>
      <c r="E757" s="208"/>
    </row>
    <row r="758" spans="1:5" s="206" customFormat="1" ht="14.25" customHeight="1">
      <c r="A758" s="204"/>
      <c r="B758" s="205"/>
      <c r="D758" s="207"/>
      <c r="E758" s="208"/>
    </row>
    <row r="759" spans="1:5" s="206" customFormat="1" ht="14.25" customHeight="1">
      <c r="A759" s="204"/>
      <c r="B759" s="205"/>
      <c r="D759" s="207"/>
      <c r="E759" s="208"/>
    </row>
    <row r="760" spans="1:5" s="206" customFormat="1" ht="14.25" customHeight="1">
      <c r="A760" s="204"/>
      <c r="B760" s="205"/>
      <c r="D760" s="207"/>
      <c r="E760" s="208"/>
    </row>
    <row r="761" spans="1:5" s="206" customFormat="1" ht="14.25" customHeight="1">
      <c r="A761" s="204"/>
      <c r="B761" s="205"/>
      <c r="D761" s="207"/>
      <c r="E761" s="208"/>
    </row>
    <row r="762" spans="1:5" s="206" customFormat="1" ht="14.25" customHeight="1">
      <c r="A762" s="204"/>
      <c r="B762" s="205"/>
      <c r="D762" s="207"/>
      <c r="E762" s="208"/>
    </row>
    <row r="763" spans="1:5" s="206" customFormat="1" ht="14.25" customHeight="1">
      <c r="A763" s="204"/>
      <c r="B763" s="205"/>
      <c r="D763" s="207"/>
      <c r="E763" s="208"/>
    </row>
    <row r="764" spans="1:5" s="206" customFormat="1" ht="14.25" customHeight="1">
      <c r="A764" s="204"/>
      <c r="B764" s="205"/>
      <c r="D764" s="207"/>
      <c r="E764" s="208"/>
    </row>
    <row r="765" spans="1:5" s="206" customFormat="1" ht="14.25" customHeight="1">
      <c r="A765" s="204"/>
      <c r="B765" s="205"/>
      <c r="D765" s="207"/>
      <c r="E765" s="208"/>
    </row>
    <row r="766" spans="1:5" s="206" customFormat="1" ht="14.25" customHeight="1">
      <c r="A766" s="204"/>
      <c r="B766" s="205"/>
      <c r="D766" s="207"/>
      <c r="E766" s="208"/>
    </row>
    <row r="767" spans="1:5" s="206" customFormat="1" ht="14.25" customHeight="1">
      <c r="A767" s="204"/>
      <c r="B767" s="205"/>
      <c r="D767" s="207"/>
      <c r="E767" s="208"/>
    </row>
    <row r="768" spans="1:5" s="206" customFormat="1" ht="14.25" customHeight="1">
      <c r="A768" s="204"/>
      <c r="B768" s="205"/>
      <c r="D768" s="207"/>
      <c r="E768" s="208"/>
    </row>
    <row r="769" spans="1:5" s="206" customFormat="1" ht="14.25" customHeight="1">
      <c r="A769" s="204"/>
      <c r="B769" s="205"/>
      <c r="D769" s="207"/>
      <c r="E769" s="208"/>
    </row>
    <row r="770" spans="1:5" s="206" customFormat="1" ht="14.25" customHeight="1">
      <c r="A770" s="204"/>
      <c r="B770" s="205"/>
      <c r="D770" s="207"/>
      <c r="E770" s="208"/>
    </row>
    <row r="771" spans="1:5" s="206" customFormat="1" ht="14.25" customHeight="1">
      <c r="A771" s="204"/>
      <c r="B771" s="205"/>
      <c r="D771" s="207"/>
      <c r="E771" s="208"/>
    </row>
    <row r="772" spans="1:5" s="206" customFormat="1" ht="14.25" customHeight="1">
      <c r="A772" s="204"/>
      <c r="B772" s="205"/>
      <c r="D772" s="207"/>
      <c r="E772" s="208"/>
    </row>
    <row r="773" spans="1:5" s="206" customFormat="1" ht="14.25" customHeight="1">
      <c r="A773" s="204"/>
      <c r="B773" s="205"/>
      <c r="D773" s="207"/>
      <c r="E773" s="208"/>
    </row>
    <row r="774" spans="1:5" s="206" customFormat="1" ht="14.25" customHeight="1">
      <c r="A774" s="204"/>
      <c r="B774" s="205"/>
      <c r="D774" s="207"/>
      <c r="E774" s="208"/>
    </row>
    <row r="775" spans="1:5" s="206" customFormat="1" ht="14.25" customHeight="1">
      <c r="A775" s="204"/>
      <c r="B775" s="205"/>
      <c r="D775" s="207"/>
      <c r="E775" s="208"/>
    </row>
    <row r="776" spans="1:5" s="206" customFormat="1" ht="14.25" customHeight="1">
      <c r="A776" s="204"/>
      <c r="B776" s="205"/>
      <c r="D776" s="207"/>
      <c r="E776" s="208"/>
    </row>
    <row r="777" spans="1:5" s="206" customFormat="1" ht="14.25" customHeight="1">
      <c r="A777" s="204"/>
      <c r="B777" s="205"/>
      <c r="D777" s="207"/>
      <c r="E777" s="208"/>
    </row>
    <row r="778" spans="1:5" s="206" customFormat="1" ht="14.25" customHeight="1">
      <c r="A778" s="204"/>
      <c r="B778" s="205"/>
      <c r="D778" s="207"/>
      <c r="E778" s="208"/>
    </row>
    <row r="779" spans="1:5" s="206" customFormat="1" ht="14.25" customHeight="1">
      <c r="A779" s="204"/>
      <c r="B779" s="205"/>
      <c r="D779" s="207"/>
      <c r="E779" s="208"/>
    </row>
    <row r="780" spans="1:5" s="206" customFormat="1" ht="14.25" customHeight="1">
      <c r="A780" s="204"/>
      <c r="B780" s="205"/>
      <c r="D780" s="207"/>
      <c r="E780" s="208"/>
    </row>
    <row r="781" spans="1:5" s="206" customFormat="1" ht="14.25" customHeight="1">
      <c r="A781" s="204"/>
      <c r="B781" s="205"/>
      <c r="D781" s="207"/>
      <c r="E781" s="208"/>
    </row>
    <row r="782" spans="1:5" s="206" customFormat="1" ht="14.25" customHeight="1">
      <c r="A782" s="204"/>
      <c r="B782" s="205"/>
      <c r="D782" s="207"/>
      <c r="E782" s="208"/>
    </row>
    <row r="783" spans="1:5" s="206" customFormat="1" ht="14.25" customHeight="1">
      <c r="A783" s="204"/>
      <c r="B783" s="205"/>
      <c r="D783" s="207"/>
      <c r="E783" s="208"/>
    </row>
    <row r="784" spans="1:5" s="206" customFormat="1" ht="14.25" customHeight="1">
      <c r="A784" s="204"/>
      <c r="B784" s="205"/>
      <c r="D784" s="207"/>
      <c r="E784" s="208"/>
    </row>
    <row r="785" spans="1:5" s="206" customFormat="1" ht="14.25" customHeight="1">
      <c r="A785" s="204"/>
      <c r="B785" s="205"/>
      <c r="D785" s="207"/>
      <c r="E785" s="208"/>
    </row>
    <row r="786" spans="1:5" s="206" customFormat="1" ht="14.25" customHeight="1">
      <c r="A786" s="204"/>
      <c r="B786" s="205"/>
      <c r="D786" s="207"/>
      <c r="E786" s="208"/>
    </row>
    <row r="787" spans="1:5" s="206" customFormat="1" ht="14.25" customHeight="1">
      <c r="A787" s="204"/>
      <c r="B787" s="205"/>
      <c r="D787" s="207"/>
      <c r="E787" s="208"/>
    </row>
    <row r="788" spans="1:5" s="206" customFormat="1" ht="14.25" customHeight="1">
      <c r="A788" s="204"/>
      <c r="B788" s="205"/>
      <c r="D788" s="207"/>
      <c r="E788" s="208"/>
    </row>
    <row r="789" spans="1:5" s="206" customFormat="1" ht="14.25" customHeight="1">
      <c r="A789" s="204"/>
      <c r="B789" s="205"/>
      <c r="D789" s="207"/>
      <c r="E789" s="208"/>
    </row>
    <row r="790" spans="1:5" s="206" customFormat="1" ht="14.25" customHeight="1">
      <c r="A790" s="204"/>
      <c r="B790" s="205"/>
      <c r="D790" s="207"/>
      <c r="E790" s="208"/>
    </row>
    <row r="791" spans="1:5" s="206" customFormat="1" ht="14.25" customHeight="1">
      <c r="A791" s="204"/>
      <c r="B791" s="205"/>
      <c r="D791" s="207"/>
      <c r="E791" s="208"/>
    </row>
    <row r="792" spans="1:5" s="206" customFormat="1" ht="14.25" customHeight="1">
      <c r="A792" s="204"/>
      <c r="B792" s="205"/>
      <c r="D792" s="207"/>
      <c r="E792" s="208"/>
    </row>
    <row r="793" spans="1:5" s="206" customFormat="1" ht="14.25" customHeight="1">
      <c r="A793" s="204"/>
      <c r="B793" s="205"/>
      <c r="D793" s="207"/>
      <c r="E793" s="208"/>
    </row>
    <row r="794" spans="1:5" s="206" customFormat="1" ht="14.25" customHeight="1">
      <c r="A794" s="204"/>
      <c r="B794" s="205"/>
      <c r="D794" s="207"/>
      <c r="E794" s="208"/>
    </row>
    <row r="795" spans="1:5" s="206" customFormat="1" ht="14.25" customHeight="1">
      <c r="A795" s="204"/>
      <c r="B795" s="205"/>
      <c r="D795" s="207"/>
      <c r="E795" s="208"/>
    </row>
    <row r="796" spans="1:5" s="206" customFormat="1" ht="14.25" customHeight="1">
      <c r="A796" s="204"/>
      <c r="B796" s="205"/>
      <c r="D796" s="207"/>
      <c r="E796" s="208"/>
    </row>
    <row r="797" spans="1:5" s="206" customFormat="1" ht="14.25" customHeight="1">
      <c r="A797" s="204"/>
      <c r="B797" s="205"/>
      <c r="D797" s="207"/>
      <c r="E797" s="208"/>
    </row>
    <row r="798" spans="1:5" s="206" customFormat="1" ht="14.25" customHeight="1">
      <c r="A798" s="204"/>
      <c r="B798" s="205"/>
      <c r="D798" s="207"/>
      <c r="E798" s="208"/>
    </row>
    <row r="799" spans="1:5" s="206" customFormat="1" ht="14.25" customHeight="1">
      <c r="A799" s="204"/>
      <c r="B799" s="205"/>
      <c r="D799" s="207"/>
      <c r="E799" s="208"/>
    </row>
    <row r="800" spans="1:5" s="206" customFormat="1" ht="14.25" customHeight="1">
      <c r="A800" s="204"/>
      <c r="B800" s="205"/>
      <c r="D800" s="207"/>
      <c r="E800" s="208"/>
    </row>
    <row r="801" spans="1:5" s="206" customFormat="1" ht="14.25" customHeight="1">
      <c r="A801" s="204"/>
      <c r="B801" s="205"/>
      <c r="D801" s="207"/>
      <c r="E801" s="208"/>
    </row>
    <row r="802" spans="1:5" s="206" customFormat="1" ht="14.25" customHeight="1">
      <c r="A802" s="204"/>
      <c r="B802" s="205"/>
      <c r="D802" s="207"/>
      <c r="E802" s="208"/>
    </row>
    <row r="803" spans="1:5" s="206" customFormat="1" ht="14.25" customHeight="1">
      <c r="A803" s="204"/>
      <c r="B803" s="205"/>
      <c r="D803" s="207"/>
      <c r="E803" s="208"/>
    </row>
    <row r="804" spans="1:5" s="206" customFormat="1" ht="14.25" customHeight="1">
      <c r="A804" s="204"/>
      <c r="B804" s="205"/>
      <c r="D804" s="207"/>
      <c r="E804" s="208"/>
    </row>
    <row r="805" spans="1:5" s="206" customFormat="1" ht="14.25" customHeight="1">
      <c r="A805" s="204"/>
      <c r="B805" s="205"/>
      <c r="D805" s="207"/>
      <c r="E805" s="208"/>
    </row>
    <row r="806" spans="1:5" s="206" customFormat="1" ht="14.25" customHeight="1">
      <c r="A806" s="204"/>
      <c r="B806" s="205"/>
      <c r="D806" s="207"/>
      <c r="E806" s="208"/>
    </row>
    <row r="807" spans="1:5" s="206" customFormat="1" ht="14.25" customHeight="1">
      <c r="A807" s="204"/>
      <c r="B807" s="205"/>
      <c r="D807" s="207"/>
      <c r="E807" s="208"/>
    </row>
    <row r="808" spans="1:5" s="206" customFormat="1" ht="14.25" customHeight="1">
      <c r="A808" s="204"/>
      <c r="B808" s="205"/>
      <c r="D808" s="207"/>
      <c r="E808" s="208"/>
    </row>
    <row r="809" spans="1:5" s="206" customFormat="1" ht="14.25" customHeight="1">
      <c r="A809" s="204"/>
      <c r="B809" s="205"/>
      <c r="D809" s="207"/>
      <c r="E809" s="208"/>
    </row>
    <row r="810" spans="1:5" s="206" customFormat="1" ht="14.25" customHeight="1">
      <c r="A810" s="204"/>
      <c r="B810" s="205"/>
      <c r="D810" s="207"/>
      <c r="E810" s="208"/>
    </row>
    <row r="811" spans="1:5" s="206" customFormat="1" ht="14.25" customHeight="1">
      <c r="A811" s="204"/>
      <c r="B811" s="205"/>
      <c r="D811" s="207"/>
      <c r="E811" s="208"/>
    </row>
    <row r="812" spans="1:5" s="206" customFormat="1" ht="14.25" customHeight="1">
      <c r="A812" s="204"/>
      <c r="B812" s="205"/>
      <c r="D812" s="207"/>
      <c r="E812" s="208"/>
    </row>
    <row r="813" spans="1:5" s="206" customFormat="1" ht="14.25" customHeight="1">
      <c r="A813" s="204"/>
      <c r="B813" s="205"/>
      <c r="D813" s="207"/>
      <c r="E813" s="208"/>
    </row>
    <row r="814" spans="1:5" s="206" customFormat="1" ht="14.25" customHeight="1">
      <c r="A814" s="204"/>
      <c r="B814" s="205"/>
      <c r="D814" s="207"/>
      <c r="E814" s="208"/>
    </row>
    <row r="815" spans="1:5" s="206" customFormat="1" ht="14.25" customHeight="1">
      <c r="A815" s="204"/>
      <c r="B815" s="205"/>
      <c r="D815" s="207"/>
      <c r="E815" s="208"/>
    </row>
    <row r="816" spans="1:5" s="206" customFormat="1" ht="14.25" customHeight="1">
      <c r="A816" s="204"/>
      <c r="B816" s="205"/>
      <c r="D816" s="207"/>
      <c r="E816" s="208"/>
    </row>
    <row r="817" spans="1:5" s="206" customFormat="1" ht="14.25" customHeight="1">
      <c r="A817" s="204"/>
      <c r="B817" s="205"/>
      <c r="D817" s="207"/>
      <c r="E817" s="208"/>
    </row>
    <row r="818" spans="1:5" s="206" customFormat="1" ht="14.25" customHeight="1">
      <c r="A818" s="204"/>
      <c r="B818" s="205"/>
      <c r="D818" s="207"/>
      <c r="E818" s="208"/>
    </row>
    <row r="819" spans="1:5" s="206" customFormat="1" ht="14.25" customHeight="1">
      <c r="A819" s="204"/>
      <c r="B819" s="205"/>
      <c r="D819" s="207"/>
      <c r="E819" s="208"/>
    </row>
    <row r="820" spans="1:5" s="206" customFormat="1" ht="14.25" customHeight="1">
      <c r="A820" s="204"/>
      <c r="B820" s="205"/>
      <c r="D820" s="207"/>
      <c r="E820" s="208"/>
    </row>
    <row r="821" spans="1:5" s="206" customFormat="1" ht="14.25" customHeight="1">
      <c r="A821" s="204"/>
      <c r="B821" s="205"/>
      <c r="D821" s="207"/>
      <c r="E821" s="208"/>
    </row>
    <row r="822" spans="1:5" s="206" customFormat="1" ht="14.25" customHeight="1">
      <c r="A822" s="204"/>
      <c r="B822" s="205"/>
      <c r="D822" s="207"/>
      <c r="E822" s="208"/>
    </row>
    <row r="823" spans="1:5" s="206" customFormat="1" ht="14.25" customHeight="1">
      <c r="A823" s="204"/>
      <c r="B823" s="205"/>
      <c r="D823" s="207"/>
      <c r="E823" s="208"/>
    </row>
    <row r="824" spans="1:5" s="206" customFormat="1" ht="14.25" customHeight="1">
      <c r="A824" s="204"/>
      <c r="B824" s="205"/>
      <c r="D824" s="207"/>
      <c r="E824" s="208"/>
    </row>
    <row r="825" spans="1:5" s="206" customFormat="1" ht="14.25" customHeight="1">
      <c r="A825" s="204"/>
      <c r="B825" s="205"/>
      <c r="D825" s="207"/>
      <c r="E825" s="208"/>
    </row>
    <row r="826" spans="1:5" s="206" customFormat="1" ht="14.25" customHeight="1">
      <c r="A826" s="204"/>
      <c r="B826" s="205"/>
      <c r="D826" s="207"/>
      <c r="E826" s="208"/>
    </row>
    <row r="827" spans="1:5" s="206" customFormat="1" ht="14.25" customHeight="1">
      <c r="A827" s="204"/>
      <c r="B827" s="205"/>
      <c r="D827" s="207"/>
      <c r="E827" s="208"/>
    </row>
    <row r="828" spans="1:5" s="206" customFormat="1" ht="14.25" customHeight="1">
      <c r="A828" s="204"/>
      <c r="B828" s="205"/>
      <c r="D828" s="207"/>
      <c r="E828" s="208"/>
    </row>
    <row r="829" spans="1:5" s="206" customFormat="1" ht="14.25" customHeight="1">
      <c r="A829" s="204"/>
      <c r="B829" s="205"/>
      <c r="D829" s="207"/>
      <c r="E829" s="208"/>
    </row>
    <row r="830" spans="1:5" s="206" customFormat="1" ht="14.25" customHeight="1">
      <c r="A830" s="204"/>
      <c r="B830" s="205"/>
      <c r="D830" s="207"/>
      <c r="E830" s="208"/>
    </row>
    <row r="831" spans="1:5" s="206" customFormat="1" ht="14.25" customHeight="1">
      <c r="A831" s="204"/>
      <c r="B831" s="205"/>
      <c r="D831" s="207"/>
      <c r="E831" s="208"/>
    </row>
    <row r="832" spans="1:5" s="206" customFormat="1" ht="14.25" customHeight="1">
      <c r="A832" s="204"/>
      <c r="B832" s="205"/>
      <c r="D832" s="207"/>
      <c r="E832" s="208"/>
    </row>
    <row r="833" spans="1:5" s="206" customFormat="1" ht="14.25" customHeight="1">
      <c r="A833" s="204"/>
      <c r="B833" s="205"/>
      <c r="D833" s="207"/>
      <c r="E833" s="208"/>
    </row>
    <row r="834" spans="1:5" s="206" customFormat="1" ht="14.25" customHeight="1">
      <c r="A834" s="204"/>
      <c r="B834" s="205"/>
      <c r="D834" s="207"/>
      <c r="E834" s="208"/>
    </row>
    <row r="835" spans="1:5" s="206" customFormat="1" ht="14.25" customHeight="1">
      <c r="A835" s="204"/>
      <c r="B835" s="205"/>
      <c r="D835" s="207"/>
      <c r="E835" s="208"/>
    </row>
    <row r="836" spans="1:5" s="206" customFormat="1" ht="14.25" customHeight="1">
      <c r="A836" s="204"/>
      <c r="B836" s="205"/>
      <c r="D836" s="207"/>
      <c r="E836" s="208"/>
    </row>
    <row r="837" spans="1:5" s="206" customFormat="1" ht="14.25" customHeight="1">
      <c r="A837" s="204"/>
      <c r="B837" s="205"/>
      <c r="D837" s="207"/>
      <c r="E837" s="208"/>
    </row>
    <row r="838" spans="1:5" s="206" customFormat="1" ht="14.25" customHeight="1">
      <c r="A838" s="204"/>
      <c r="B838" s="205"/>
      <c r="D838" s="207"/>
      <c r="E838" s="208"/>
    </row>
    <row r="839" spans="1:5" s="206" customFormat="1" ht="14.25" customHeight="1">
      <c r="A839" s="204"/>
      <c r="B839" s="205"/>
      <c r="D839" s="207"/>
      <c r="E839" s="208"/>
    </row>
    <row r="840" spans="1:5" s="206" customFormat="1" ht="14.25" customHeight="1">
      <c r="A840" s="204"/>
      <c r="B840" s="205"/>
      <c r="D840" s="207"/>
      <c r="E840" s="208"/>
    </row>
    <row r="841" spans="1:5" s="206" customFormat="1" ht="14.25" customHeight="1">
      <c r="A841" s="204"/>
      <c r="B841" s="205"/>
      <c r="D841" s="207"/>
      <c r="E841" s="208"/>
    </row>
    <row r="842" spans="1:5" s="206" customFormat="1" ht="14.25" customHeight="1">
      <c r="A842" s="204"/>
      <c r="B842" s="205"/>
      <c r="D842" s="207"/>
      <c r="E842" s="208"/>
    </row>
    <row r="843" spans="1:5" s="206" customFormat="1" ht="14.25" customHeight="1">
      <c r="A843" s="204"/>
      <c r="B843" s="205"/>
      <c r="D843" s="207"/>
      <c r="E843" s="208"/>
    </row>
    <row r="844" spans="1:5" s="245" customFormat="1" ht="14.25" customHeight="1">
      <c r="A844" s="243"/>
      <c r="B844" s="244"/>
      <c r="D844" s="246"/>
      <c r="E844" s="247"/>
    </row>
    <row r="845" spans="1:5" s="245" customFormat="1" ht="14.25" customHeight="1">
      <c r="A845" s="243"/>
      <c r="B845" s="244"/>
      <c r="D845" s="246"/>
      <c r="E845" s="247"/>
    </row>
    <row r="846" spans="1:5" s="245" customFormat="1" ht="14.25" customHeight="1">
      <c r="A846" s="243"/>
      <c r="B846" s="244"/>
      <c r="D846" s="246"/>
      <c r="E846" s="247"/>
    </row>
    <row r="847" spans="1:5" s="245" customFormat="1" ht="14.25" customHeight="1">
      <c r="A847" s="243"/>
      <c r="B847" s="244"/>
      <c r="D847" s="246"/>
      <c r="E847" s="247"/>
    </row>
    <row r="848" spans="1:5" s="245" customFormat="1" ht="14.25" customHeight="1">
      <c r="A848" s="243"/>
      <c r="B848" s="244"/>
      <c r="D848" s="246"/>
      <c r="E848" s="247"/>
    </row>
    <row r="849" spans="1:5" s="245" customFormat="1" ht="14.25" customHeight="1">
      <c r="A849" s="243"/>
      <c r="B849" s="244"/>
      <c r="D849" s="246"/>
      <c r="E849" s="247"/>
    </row>
    <row r="850" spans="1:5" s="245" customFormat="1" ht="14.25" customHeight="1">
      <c r="A850" s="243"/>
      <c r="B850" s="244"/>
      <c r="D850" s="246"/>
      <c r="E850" s="247"/>
    </row>
    <row r="851" spans="1:5" s="245" customFormat="1" ht="14.25" customHeight="1">
      <c r="A851" s="243"/>
      <c r="B851" s="244"/>
      <c r="D851" s="246"/>
      <c r="E851" s="247"/>
    </row>
    <row r="852" spans="1:5" s="245" customFormat="1" ht="14.25" customHeight="1">
      <c r="A852" s="243"/>
      <c r="B852" s="244"/>
      <c r="D852" s="246"/>
      <c r="E852" s="247"/>
    </row>
    <row r="853" spans="1:5" s="245" customFormat="1" ht="14.25" customHeight="1">
      <c r="A853" s="243"/>
      <c r="B853" s="244"/>
      <c r="D853" s="246"/>
      <c r="E853" s="247"/>
    </row>
    <row r="854" spans="1:5" s="245" customFormat="1" ht="14.25" customHeight="1">
      <c r="A854" s="243"/>
      <c r="B854" s="244"/>
      <c r="D854" s="246"/>
      <c r="E854" s="247"/>
    </row>
    <row r="855" spans="1:5" s="245" customFormat="1" ht="14.25" customHeight="1">
      <c r="A855" s="243"/>
      <c r="B855" s="244"/>
      <c r="D855" s="246"/>
      <c r="E855" s="247"/>
    </row>
    <row r="856" spans="1:5" s="245" customFormat="1" ht="14.25" customHeight="1">
      <c r="A856" s="243"/>
      <c r="B856" s="244"/>
      <c r="D856" s="246"/>
      <c r="E856" s="247"/>
    </row>
    <row r="857" spans="1:5" s="245" customFormat="1" ht="14.25" customHeight="1">
      <c r="A857" s="243"/>
      <c r="B857" s="244"/>
      <c r="D857" s="246"/>
      <c r="E857" s="247"/>
    </row>
    <row r="858" spans="1:5" s="245" customFormat="1" ht="14.25" customHeight="1">
      <c r="A858" s="243"/>
      <c r="B858" s="244"/>
      <c r="D858" s="246"/>
      <c r="E858" s="247"/>
    </row>
    <row r="859" spans="1:5" s="245" customFormat="1" ht="14.25" customHeight="1">
      <c r="A859" s="243"/>
      <c r="B859" s="244"/>
      <c r="D859" s="246"/>
      <c r="E859" s="247"/>
    </row>
    <row r="860" spans="1:5" s="245" customFormat="1" ht="14.25" customHeight="1">
      <c r="A860" s="243"/>
      <c r="B860" s="244"/>
      <c r="D860" s="246"/>
      <c r="E860" s="247"/>
    </row>
    <row r="861" spans="1:5" s="245" customFormat="1" ht="14.25" customHeight="1">
      <c r="A861" s="243"/>
      <c r="B861" s="244"/>
      <c r="D861" s="246"/>
      <c r="E861" s="247"/>
    </row>
    <row r="862" spans="1:5" s="245" customFormat="1" ht="14.25" customHeight="1">
      <c r="A862" s="243"/>
      <c r="B862" s="244"/>
      <c r="D862" s="246"/>
      <c r="E862" s="247"/>
    </row>
    <row r="863" spans="1:5" s="245" customFormat="1" ht="14.25" customHeight="1">
      <c r="A863" s="243"/>
      <c r="B863" s="244"/>
      <c r="D863" s="246"/>
      <c r="E863" s="247"/>
    </row>
    <row r="864" spans="1:5" s="245" customFormat="1" ht="14.25" customHeight="1">
      <c r="A864" s="243"/>
      <c r="B864" s="244"/>
      <c r="D864" s="246"/>
      <c r="E864" s="247"/>
    </row>
    <row r="865" spans="1:5" s="245" customFormat="1" ht="14.25" customHeight="1">
      <c r="A865" s="243"/>
      <c r="B865" s="244"/>
      <c r="D865" s="246"/>
      <c r="E865" s="247"/>
    </row>
    <row r="866" spans="1:5" s="245" customFormat="1" ht="14.25" customHeight="1">
      <c r="A866" s="243"/>
      <c r="B866" s="244"/>
      <c r="D866" s="246"/>
      <c r="E866" s="247"/>
    </row>
    <row r="867" spans="1:5" s="245" customFormat="1" ht="14.25" customHeight="1">
      <c r="A867" s="243"/>
      <c r="B867" s="244"/>
      <c r="D867" s="246"/>
      <c r="E867" s="247"/>
    </row>
    <row r="868" spans="1:5" s="245" customFormat="1" ht="14.25" customHeight="1">
      <c r="A868" s="243"/>
      <c r="B868" s="244"/>
      <c r="D868" s="246"/>
      <c r="E868" s="247"/>
    </row>
    <row r="869" spans="1:5" s="245" customFormat="1" ht="14.25" customHeight="1">
      <c r="A869" s="243"/>
      <c r="B869" s="244"/>
      <c r="D869" s="246"/>
      <c r="E869" s="247"/>
    </row>
    <row r="870" spans="1:5" s="245" customFormat="1" ht="14.25" customHeight="1">
      <c r="A870" s="243"/>
      <c r="B870" s="244"/>
      <c r="D870" s="246"/>
      <c r="E870" s="247"/>
    </row>
    <row r="871" spans="1:5" s="245" customFormat="1" ht="14.25" customHeight="1">
      <c r="A871" s="243"/>
      <c r="B871" s="244"/>
      <c r="D871" s="246"/>
      <c r="E871" s="247"/>
    </row>
    <row r="872" spans="1:5" s="245" customFormat="1" ht="14.25" customHeight="1">
      <c r="A872" s="243"/>
      <c r="B872" s="244"/>
      <c r="D872" s="246"/>
      <c r="E872" s="247"/>
    </row>
    <row r="873" spans="1:5" s="245" customFormat="1" ht="14.25" customHeight="1">
      <c r="A873" s="243"/>
      <c r="B873" s="244"/>
      <c r="D873" s="246"/>
      <c r="E873" s="247"/>
    </row>
    <row r="874" spans="1:5" s="245" customFormat="1" ht="14.25" customHeight="1">
      <c r="A874" s="243"/>
      <c r="B874" s="244"/>
      <c r="D874" s="246"/>
      <c r="E874" s="247"/>
    </row>
    <row r="875" spans="1:5" s="245" customFormat="1" ht="14.25" customHeight="1">
      <c r="A875" s="243"/>
      <c r="B875" s="244"/>
      <c r="D875" s="246"/>
      <c r="E875" s="247"/>
    </row>
    <row r="876" spans="1:5" s="245" customFormat="1" ht="14.25" customHeight="1">
      <c r="A876" s="243"/>
      <c r="B876" s="244"/>
      <c r="D876" s="246"/>
      <c r="E876" s="247"/>
    </row>
    <row r="877" spans="1:5" s="245" customFormat="1" ht="14.25" customHeight="1">
      <c r="A877" s="243"/>
      <c r="B877" s="244"/>
      <c r="D877" s="246"/>
      <c r="E877" s="247"/>
    </row>
    <row r="878" spans="1:5" s="245" customFormat="1" ht="14.25" customHeight="1">
      <c r="A878" s="243"/>
      <c r="B878" s="244"/>
      <c r="D878" s="246"/>
      <c r="E878" s="247"/>
    </row>
    <row r="879" spans="1:5" s="245" customFormat="1" ht="14.25" customHeight="1">
      <c r="A879" s="243"/>
      <c r="B879" s="244"/>
      <c r="D879" s="246"/>
      <c r="E879" s="247"/>
    </row>
    <row r="880" spans="1:5" s="245" customFormat="1" ht="14.25" customHeight="1">
      <c r="A880" s="243"/>
      <c r="B880" s="244"/>
      <c r="D880" s="246"/>
      <c r="E880" s="247"/>
    </row>
    <row r="881" spans="1:5" s="245" customFormat="1" ht="14.25" customHeight="1">
      <c r="A881" s="243"/>
      <c r="B881" s="244"/>
      <c r="D881" s="246"/>
      <c r="E881" s="247"/>
    </row>
    <row r="882" spans="1:5" s="245" customFormat="1" ht="14.25" customHeight="1">
      <c r="A882" s="243"/>
      <c r="B882" s="244"/>
      <c r="D882" s="246"/>
      <c r="E882" s="247"/>
    </row>
    <row r="883" spans="1:5" s="245" customFormat="1" ht="14.25" customHeight="1">
      <c r="A883" s="243"/>
      <c r="B883" s="244"/>
      <c r="D883" s="246"/>
      <c r="E883" s="247"/>
    </row>
    <row r="884" spans="1:5" s="245" customFormat="1" ht="14.25" customHeight="1">
      <c r="A884" s="243"/>
      <c r="B884" s="244"/>
      <c r="D884" s="246"/>
      <c r="E884" s="247"/>
    </row>
    <row r="885" spans="1:5" s="245" customFormat="1" ht="14.25" customHeight="1">
      <c r="A885" s="243"/>
      <c r="B885" s="244"/>
      <c r="D885" s="246"/>
      <c r="E885" s="247"/>
    </row>
    <row r="886" spans="1:5" s="245" customFormat="1" ht="14.25" customHeight="1">
      <c r="A886" s="243"/>
      <c r="B886" s="244"/>
      <c r="D886" s="246"/>
      <c r="E886" s="247"/>
    </row>
    <row r="887" spans="1:5" s="245" customFormat="1" ht="14.25" customHeight="1">
      <c r="A887" s="243"/>
      <c r="B887" s="244"/>
      <c r="D887" s="246"/>
      <c r="E887" s="247"/>
    </row>
    <row r="888" spans="1:5" s="245" customFormat="1" ht="14.25" customHeight="1">
      <c r="A888" s="243"/>
      <c r="B888" s="244"/>
      <c r="D888" s="246"/>
      <c r="E888" s="247"/>
    </row>
    <row r="889" spans="1:5" s="245" customFormat="1" ht="14.25" customHeight="1">
      <c r="A889" s="243"/>
      <c r="B889" s="244"/>
      <c r="D889" s="246"/>
      <c r="E889" s="247"/>
    </row>
    <row r="890" spans="1:5" s="245" customFormat="1" ht="14.25" customHeight="1">
      <c r="A890" s="243"/>
      <c r="B890" s="244"/>
      <c r="D890" s="246"/>
      <c r="E890" s="247"/>
    </row>
    <row r="891" spans="1:5" s="245" customFormat="1" ht="14.25" customHeight="1">
      <c r="A891" s="243"/>
      <c r="B891" s="244"/>
      <c r="D891" s="246"/>
      <c r="E891" s="247"/>
    </row>
    <row r="892" spans="1:5" s="245" customFormat="1" ht="14.25" customHeight="1">
      <c r="A892" s="243"/>
      <c r="B892" s="244"/>
      <c r="D892" s="246"/>
      <c r="E892" s="247"/>
    </row>
    <row r="893" spans="1:5" s="245" customFormat="1" ht="14.25" customHeight="1">
      <c r="A893" s="243"/>
      <c r="B893" s="244"/>
      <c r="D893" s="246"/>
      <c r="E893" s="247"/>
    </row>
    <row r="894" spans="1:5" s="245" customFormat="1" ht="14.25" customHeight="1">
      <c r="A894" s="243"/>
      <c r="B894" s="244"/>
      <c r="D894" s="246"/>
      <c r="E894" s="247"/>
    </row>
    <row r="895" spans="1:5" s="245" customFormat="1" ht="14.25" customHeight="1">
      <c r="A895" s="243"/>
      <c r="B895" s="244"/>
      <c r="D895" s="246"/>
      <c r="E895" s="247"/>
    </row>
    <row r="896" spans="1:5" s="245" customFormat="1" ht="14.25" customHeight="1">
      <c r="A896" s="243"/>
      <c r="B896" s="244"/>
      <c r="D896" s="246"/>
      <c r="E896" s="247"/>
    </row>
    <row r="897" spans="1:5" s="245" customFormat="1" ht="14.25" customHeight="1">
      <c r="A897" s="243"/>
      <c r="B897" s="244"/>
      <c r="D897" s="246"/>
      <c r="E897" s="247"/>
    </row>
    <row r="898" spans="1:5" s="245" customFormat="1" ht="14.25" customHeight="1">
      <c r="A898" s="243"/>
      <c r="B898" s="244"/>
      <c r="D898" s="246"/>
      <c r="E898" s="247"/>
    </row>
    <row r="899" spans="1:5" s="245" customFormat="1" ht="14.25" customHeight="1">
      <c r="A899" s="243"/>
      <c r="B899" s="244"/>
      <c r="D899" s="246"/>
      <c r="E899" s="247"/>
    </row>
    <row r="900" spans="1:5" s="245" customFormat="1" ht="14.25" customHeight="1">
      <c r="A900" s="243"/>
      <c r="B900" s="244"/>
      <c r="D900" s="246"/>
      <c r="E900" s="247"/>
    </row>
    <row r="901" spans="1:5" s="245" customFormat="1" ht="14.25" customHeight="1">
      <c r="A901" s="243"/>
      <c r="B901" s="244"/>
      <c r="D901" s="246"/>
      <c r="E901" s="247"/>
    </row>
    <row r="902" spans="1:5" s="245" customFormat="1" ht="14.25" customHeight="1">
      <c r="A902" s="243"/>
      <c r="B902" s="244"/>
      <c r="D902" s="246"/>
      <c r="E902" s="247"/>
    </row>
    <row r="903" spans="1:5" s="245" customFormat="1" ht="14.25" customHeight="1">
      <c r="A903" s="243"/>
      <c r="B903" s="244"/>
      <c r="D903" s="246"/>
      <c r="E903" s="247"/>
    </row>
    <row r="904" spans="1:5" s="245" customFormat="1" ht="14.25" customHeight="1">
      <c r="A904" s="243"/>
      <c r="B904" s="244"/>
      <c r="D904" s="246"/>
      <c r="E904" s="247"/>
    </row>
    <row r="905" spans="1:5" s="245" customFormat="1" ht="14.25" customHeight="1">
      <c r="A905" s="243"/>
      <c r="B905" s="244"/>
      <c r="D905" s="246"/>
      <c r="E905" s="247"/>
    </row>
    <row r="906" spans="1:5" s="245" customFormat="1" ht="14.25" customHeight="1">
      <c r="A906" s="243"/>
      <c r="B906" s="244"/>
      <c r="D906" s="246"/>
      <c r="E906" s="247"/>
    </row>
    <row r="907" spans="1:5" s="245" customFormat="1" ht="14.25" customHeight="1">
      <c r="A907" s="243"/>
      <c r="B907" s="244"/>
      <c r="D907" s="246"/>
      <c r="E907" s="247"/>
    </row>
    <row r="908" spans="1:5" s="245" customFormat="1" ht="14.25" customHeight="1">
      <c r="A908" s="243"/>
      <c r="B908" s="244"/>
      <c r="D908" s="246"/>
      <c r="E908" s="247"/>
    </row>
    <row r="909" spans="1:5" s="245" customFormat="1" ht="14.25" customHeight="1">
      <c r="A909" s="243"/>
      <c r="B909" s="244"/>
      <c r="D909" s="246"/>
      <c r="E909" s="247"/>
    </row>
    <row r="910" spans="1:5" s="245" customFormat="1" ht="14.25" customHeight="1">
      <c r="A910" s="243"/>
      <c r="B910" s="244"/>
      <c r="D910" s="246"/>
      <c r="E910" s="247"/>
    </row>
    <row r="911" spans="1:5" s="245" customFormat="1" ht="14.25" customHeight="1">
      <c r="A911" s="243"/>
      <c r="B911" s="244"/>
      <c r="D911" s="246"/>
      <c r="E911" s="247"/>
    </row>
    <row r="912" spans="1:5" s="245" customFormat="1" ht="14.25" customHeight="1">
      <c r="A912" s="243"/>
      <c r="B912" s="244"/>
      <c r="D912" s="246"/>
      <c r="E912" s="247"/>
    </row>
    <row r="913" spans="1:5" s="245" customFormat="1" ht="14.25" customHeight="1">
      <c r="A913" s="243"/>
      <c r="B913" s="244"/>
      <c r="D913" s="246"/>
      <c r="E913" s="247"/>
    </row>
    <row r="914" spans="1:5" s="245" customFormat="1" ht="14.25" customHeight="1">
      <c r="A914" s="243"/>
      <c r="B914" s="244"/>
      <c r="D914" s="246"/>
      <c r="E914" s="247"/>
    </row>
    <row r="915" spans="1:5" s="245" customFormat="1" ht="14.25" customHeight="1">
      <c r="A915" s="243"/>
      <c r="B915" s="244"/>
      <c r="D915" s="246"/>
      <c r="E915" s="247"/>
    </row>
    <row r="916" spans="1:5" s="245" customFormat="1" ht="14.25" customHeight="1">
      <c r="A916" s="243"/>
      <c r="B916" s="244"/>
      <c r="D916" s="246"/>
      <c r="E916" s="247"/>
    </row>
    <row r="917" spans="1:5" s="245" customFormat="1" ht="14.25" customHeight="1">
      <c r="A917" s="243"/>
      <c r="B917" s="244"/>
      <c r="D917" s="246"/>
      <c r="E917" s="247"/>
    </row>
    <row r="918" spans="1:5" s="245" customFormat="1" ht="14.25" customHeight="1">
      <c r="A918" s="243"/>
      <c r="B918" s="244"/>
      <c r="D918" s="246"/>
      <c r="E918" s="247"/>
    </row>
    <row r="919" spans="1:5" s="245" customFormat="1" ht="14.25" customHeight="1">
      <c r="A919" s="243"/>
      <c r="B919" s="244"/>
      <c r="D919" s="246"/>
      <c r="E919" s="247"/>
    </row>
    <row r="920" spans="1:5" s="245" customFormat="1" ht="14.25" customHeight="1">
      <c r="A920" s="243"/>
      <c r="B920" s="244"/>
      <c r="D920" s="246"/>
      <c r="E920" s="247"/>
    </row>
    <row r="921" spans="1:5" s="245" customFormat="1" ht="14.25" customHeight="1">
      <c r="A921" s="243"/>
      <c r="B921" s="244"/>
      <c r="D921" s="246"/>
      <c r="E921" s="247"/>
    </row>
    <row r="922" spans="1:5" s="245" customFormat="1" ht="14.25" customHeight="1">
      <c r="A922" s="243"/>
      <c r="B922" s="244"/>
      <c r="D922" s="246"/>
      <c r="E922" s="247"/>
    </row>
    <row r="923" spans="1:5" s="245" customFormat="1" ht="14.25" customHeight="1">
      <c r="A923" s="243"/>
      <c r="B923" s="244"/>
      <c r="D923" s="246"/>
      <c r="E923" s="247"/>
    </row>
    <row r="924" spans="1:5" s="245" customFormat="1" ht="14.25" customHeight="1">
      <c r="A924" s="243"/>
      <c r="B924" s="244"/>
      <c r="D924" s="246"/>
      <c r="E924" s="247"/>
    </row>
    <row r="925" spans="1:5" s="245" customFormat="1" ht="14.25" customHeight="1">
      <c r="A925" s="243"/>
      <c r="B925" s="244"/>
      <c r="D925" s="246"/>
      <c r="E925" s="247"/>
    </row>
    <row r="926" spans="1:5" s="245" customFormat="1" ht="14.25" customHeight="1">
      <c r="A926" s="243"/>
      <c r="B926" s="244"/>
      <c r="D926" s="246"/>
      <c r="E926" s="247"/>
    </row>
    <row r="927" spans="1:5" s="245" customFormat="1" ht="14.25" customHeight="1">
      <c r="A927" s="243"/>
      <c r="B927" s="244"/>
      <c r="D927" s="246"/>
      <c r="E927" s="247"/>
    </row>
    <row r="928" spans="1:5" s="245" customFormat="1" ht="14.25" customHeight="1">
      <c r="A928" s="243"/>
      <c r="B928" s="244"/>
      <c r="D928" s="246"/>
      <c r="E928" s="247"/>
    </row>
    <row r="929" spans="1:5" s="245" customFormat="1" ht="14.25" customHeight="1">
      <c r="A929" s="243"/>
      <c r="B929" s="244"/>
      <c r="D929" s="246"/>
      <c r="E929" s="247"/>
    </row>
    <row r="930" spans="1:5" s="245" customFormat="1" ht="14.25" customHeight="1">
      <c r="A930" s="243"/>
      <c r="B930" s="244"/>
      <c r="D930" s="246"/>
      <c r="E930" s="247"/>
    </row>
    <row r="931" spans="1:5" s="245" customFormat="1" ht="14.25" customHeight="1">
      <c r="A931" s="243"/>
      <c r="B931" s="244"/>
      <c r="D931" s="246"/>
      <c r="E931" s="247"/>
    </row>
    <row r="932" spans="1:5" s="245" customFormat="1" ht="14.25" customHeight="1">
      <c r="A932" s="243"/>
      <c r="B932" s="244"/>
      <c r="D932" s="246"/>
      <c r="E932" s="247"/>
    </row>
    <row r="933" spans="1:5" s="245" customFormat="1" ht="14.25" customHeight="1">
      <c r="A933" s="243"/>
      <c r="B933" s="244"/>
      <c r="D933" s="246"/>
      <c r="E933" s="247"/>
    </row>
    <row r="934" spans="1:5" s="245" customFormat="1" ht="14.25" customHeight="1">
      <c r="A934" s="243"/>
      <c r="B934" s="244"/>
      <c r="D934" s="246"/>
      <c r="E934" s="247"/>
    </row>
    <row r="935" spans="1:5" s="245" customFormat="1" ht="14.25" customHeight="1">
      <c r="A935" s="243"/>
      <c r="B935" s="244"/>
      <c r="D935" s="246"/>
      <c r="E935" s="247"/>
    </row>
    <row r="936" spans="1:5" s="245" customFormat="1" ht="14.25" customHeight="1">
      <c r="A936" s="243"/>
      <c r="B936" s="244"/>
      <c r="D936" s="246"/>
      <c r="E936" s="247"/>
    </row>
    <row r="937" spans="1:5" s="245" customFormat="1" ht="14.25" customHeight="1">
      <c r="A937" s="243"/>
      <c r="B937" s="244"/>
      <c r="D937" s="246"/>
      <c r="E937" s="247"/>
    </row>
    <row r="938" spans="1:5" s="245" customFormat="1" ht="14.25" customHeight="1">
      <c r="A938" s="243"/>
      <c r="B938" s="244"/>
      <c r="D938" s="246"/>
      <c r="E938" s="247"/>
    </row>
    <row r="939" spans="1:5" s="245" customFormat="1" ht="14.25" customHeight="1">
      <c r="A939" s="243"/>
      <c r="B939" s="244"/>
      <c r="D939" s="246"/>
      <c r="E939" s="247"/>
    </row>
    <row r="940" spans="1:5" s="245" customFormat="1" ht="14.25" customHeight="1">
      <c r="A940" s="243"/>
      <c r="B940" s="244"/>
      <c r="D940" s="246"/>
      <c r="E940" s="247"/>
    </row>
    <row r="941" spans="1:5" s="245" customFormat="1" ht="14.25" customHeight="1">
      <c r="A941" s="243"/>
      <c r="B941" s="244"/>
      <c r="D941" s="246"/>
      <c r="E941" s="247"/>
    </row>
    <row r="942" spans="1:5" s="245" customFormat="1" ht="14.25" customHeight="1">
      <c r="A942" s="243"/>
      <c r="B942" s="244"/>
      <c r="D942" s="246"/>
      <c r="E942" s="247"/>
    </row>
    <row r="943" spans="1:5" s="245" customFormat="1" ht="14.25" customHeight="1">
      <c r="A943" s="243"/>
      <c r="B943" s="244"/>
      <c r="D943" s="246"/>
      <c r="E943" s="247"/>
    </row>
    <row r="944" spans="1:5" s="245" customFormat="1" ht="14.25" customHeight="1">
      <c r="A944" s="243"/>
      <c r="B944" s="244"/>
      <c r="D944" s="246"/>
      <c r="E944" s="247"/>
    </row>
    <row r="945" spans="1:5" s="245" customFormat="1" ht="14.25" customHeight="1">
      <c r="A945" s="243"/>
      <c r="B945" s="244"/>
      <c r="D945" s="246"/>
      <c r="E945" s="247"/>
    </row>
    <row r="946" spans="1:5" s="245" customFormat="1" ht="14.25" customHeight="1">
      <c r="A946" s="243"/>
      <c r="B946" s="244"/>
      <c r="D946" s="246"/>
      <c r="E946" s="247"/>
    </row>
    <row r="947" spans="1:5" s="245" customFormat="1" ht="14.25" customHeight="1">
      <c r="A947" s="243"/>
      <c r="B947" s="244"/>
      <c r="D947" s="246"/>
      <c r="E947" s="247"/>
    </row>
    <row r="948" spans="1:5" s="245" customFormat="1" ht="14.25" customHeight="1">
      <c r="A948" s="243"/>
      <c r="B948" s="244"/>
      <c r="D948" s="246"/>
      <c r="E948" s="247"/>
    </row>
    <row r="949" spans="1:5" s="245" customFormat="1" ht="14.25" customHeight="1">
      <c r="A949" s="243"/>
      <c r="B949" s="244"/>
      <c r="D949" s="246"/>
      <c r="E949" s="247"/>
    </row>
    <row r="950" spans="1:5" s="245" customFormat="1" ht="14.25" customHeight="1">
      <c r="A950" s="243"/>
      <c r="B950" s="244"/>
      <c r="D950" s="246"/>
      <c r="E950" s="247"/>
    </row>
    <row r="951" spans="1:5" s="245" customFormat="1" ht="14.25" customHeight="1">
      <c r="A951" s="243"/>
      <c r="B951" s="244"/>
      <c r="D951" s="246"/>
      <c r="E951" s="247"/>
    </row>
    <row r="952" spans="1:5" s="245" customFormat="1" ht="14.25" customHeight="1">
      <c r="A952" s="243"/>
      <c r="B952" s="244"/>
      <c r="D952" s="246"/>
      <c r="E952" s="247"/>
    </row>
    <row r="953" spans="1:5" s="245" customFormat="1" ht="14.25" customHeight="1">
      <c r="A953" s="243"/>
      <c r="B953" s="244"/>
      <c r="D953" s="246"/>
      <c r="E953" s="247"/>
    </row>
    <row r="954" spans="1:5" s="245" customFormat="1" ht="14.25" customHeight="1">
      <c r="A954" s="243"/>
      <c r="B954" s="244"/>
      <c r="D954" s="246"/>
      <c r="E954" s="247"/>
    </row>
    <row r="955" spans="1:5" s="245" customFormat="1" ht="14.25" customHeight="1">
      <c r="A955" s="243"/>
      <c r="B955" s="244"/>
      <c r="D955" s="246"/>
      <c r="E955" s="247"/>
    </row>
    <row r="956" spans="1:5" s="245" customFormat="1" ht="14.25" customHeight="1">
      <c r="A956" s="243"/>
      <c r="B956" s="244"/>
      <c r="D956" s="246"/>
      <c r="E956" s="247"/>
    </row>
    <row r="957" spans="1:5" s="245" customFormat="1" ht="14.25" customHeight="1">
      <c r="A957" s="243"/>
      <c r="B957" s="244"/>
      <c r="D957" s="246"/>
      <c r="E957" s="247"/>
    </row>
    <row r="958" spans="1:5" s="245" customFormat="1" ht="14.25" customHeight="1">
      <c r="A958" s="243"/>
      <c r="B958" s="244"/>
      <c r="D958" s="246"/>
      <c r="E958" s="247"/>
    </row>
    <row r="959" spans="1:5" s="245" customFormat="1" ht="14.25" customHeight="1">
      <c r="A959" s="243"/>
      <c r="B959" s="244"/>
      <c r="D959" s="246"/>
      <c r="E959" s="247"/>
    </row>
    <row r="960" spans="1:5" s="245" customFormat="1" ht="14.25" customHeight="1">
      <c r="A960" s="243"/>
      <c r="B960" s="244"/>
      <c r="D960" s="246"/>
      <c r="E960" s="247"/>
    </row>
    <row r="961" spans="1:5" s="245" customFormat="1" ht="14.25" customHeight="1">
      <c r="A961" s="243"/>
      <c r="B961" s="244"/>
      <c r="D961" s="246"/>
      <c r="E961" s="247"/>
    </row>
    <row r="962" spans="1:5" s="245" customFormat="1" ht="14.25" customHeight="1">
      <c r="A962" s="243"/>
      <c r="B962" s="244"/>
      <c r="D962" s="246"/>
      <c r="E962" s="247"/>
    </row>
    <row r="963" spans="1:5" s="245" customFormat="1" ht="14.25" customHeight="1">
      <c r="A963" s="243"/>
      <c r="B963" s="244"/>
      <c r="D963" s="246"/>
      <c r="E963" s="247"/>
    </row>
    <row r="964" spans="1:5" s="245" customFormat="1" ht="14.25" customHeight="1">
      <c r="A964" s="243"/>
      <c r="B964" s="244"/>
      <c r="D964" s="246"/>
      <c r="E964" s="247"/>
    </row>
    <row r="965" spans="1:5" s="245" customFormat="1" ht="14.25" customHeight="1">
      <c r="A965" s="243"/>
      <c r="B965" s="244"/>
      <c r="D965" s="246"/>
      <c r="E965" s="247"/>
    </row>
    <row r="966" spans="1:5" s="245" customFormat="1" ht="14.25" customHeight="1">
      <c r="A966" s="243"/>
      <c r="B966" s="244"/>
      <c r="D966" s="246"/>
      <c r="E966" s="247"/>
    </row>
    <row r="967" spans="1:5" s="245" customFormat="1" ht="14.25" customHeight="1">
      <c r="A967" s="243"/>
      <c r="B967" s="244"/>
      <c r="D967" s="246"/>
      <c r="E967" s="247"/>
    </row>
    <row r="968" spans="1:5" s="245" customFormat="1" ht="14.25" customHeight="1">
      <c r="A968" s="243"/>
      <c r="B968" s="244"/>
      <c r="D968" s="246"/>
      <c r="E968" s="247"/>
    </row>
    <row r="969" spans="1:5" s="245" customFormat="1" ht="14.25" customHeight="1">
      <c r="A969" s="243"/>
      <c r="B969" s="244"/>
      <c r="D969" s="246"/>
      <c r="E969" s="247"/>
    </row>
    <row r="970" spans="1:5" s="245" customFormat="1" ht="14.25" customHeight="1">
      <c r="A970" s="243"/>
      <c r="B970" s="244"/>
      <c r="D970" s="246"/>
      <c r="E970" s="247"/>
    </row>
    <row r="971" spans="1:5" s="245" customFormat="1" ht="14.25" customHeight="1">
      <c r="A971" s="243"/>
      <c r="B971" s="244"/>
      <c r="D971" s="246"/>
      <c r="E971" s="247"/>
    </row>
    <row r="972" spans="1:5" s="245" customFormat="1" ht="14.25" customHeight="1">
      <c r="A972" s="243"/>
      <c r="B972" s="244"/>
      <c r="D972" s="246"/>
      <c r="E972" s="247"/>
    </row>
    <row r="973" spans="1:5" s="245" customFormat="1" ht="14.25" customHeight="1">
      <c r="A973" s="243"/>
      <c r="B973" s="244"/>
      <c r="D973" s="246"/>
      <c r="E973" s="247"/>
    </row>
    <row r="974" spans="1:5" s="245" customFormat="1" ht="14.25" customHeight="1">
      <c r="A974" s="243"/>
      <c r="B974" s="244"/>
      <c r="D974" s="246"/>
      <c r="E974" s="247"/>
    </row>
    <row r="975" spans="1:5" s="245" customFormat="1" ht="14.25" customHeight="1">
      <c r="A975" s="243"/>
      <c r="B975" s="244"/>
      <c r="D975" s="246"/>
      <c r="E975" s="247"/>
    </row>
    <row r="976" spans="1:5" s="245" customFormat="1" ht="14.25" customHeight="1">
      <c r="A976" s="243"/>
      <c r="B976" s="244"/>
      <c r="D976" s="246"/>
      <c r="E976" s="247"/>
    </row>
    <row r="977" spans="1:5" s="245" customFormat="1" ht="14.25" customHeight="1">
      <c r="A977" s="243"/>
      <c r="B977" s="244"/>
      <c r="D977" s="246"/>
      <c r="E977" s="247"/>
    </row>
    <row r="978" spans="1:5" s="245" customFormat="1" ht="14.25" customHeight="1">
      <c r="A978" s="243"/>
      <c r="B978" s="244"/>
      <c r="D978" s="246"/>
      <c r="E978" s="247"/>
    </row>
    <row r="979" spans="1:5" s="245" customFormat="1" ht="14.25" customHeight="1">
      <c r="A979" s="243"/>
      <c r="B979" s="244"/>
      <c r="D979" s="246"/>
      <c r="E979" s="247"/>
    </row>
    <row r="980" spans="1:5" s="245" customFormat="1" ht="14.25" customHeight="1">
      <c r="A980" s="243"/>
      <c r="B980" s="244"/>
      <c r="D980" s="246"/>
      <c r="E980" s="247"/>
    </row>
    <row r="981" spans="1:5" s="245" customFormat="1" ht="14.25" customHeight="1">
      <c r="A981" s="243"/>
      <c r="B981" s="244"/>
      <c r="D981" s="246"/>
      <c r="E981" s="247"/>
    </row>
    <row r="982" spans="1:5" s="245" customFormat="1" ht="14.25" customHeight="1">
      <c r="A982" s="243"/>
      <c r="B982" s="244"/>
      <c r="D982" s="246"/>
      <c r="E982" s="247"/>
    </row>
    <row r="983" spans="1:5" s="245" customFormat="1" ht="14.25" customHeight="1">
      <c r="A983" s="243"/>
      <c r="B983" s="244"/>
      <c r="D983" s="246"/>
      <c r="E983" s="247"/>
    </row>
    <row r="984" spans="1:5" s="245" customFormat="1" ht="14.25" customHeight="1">
      <c r="A984" s="243"/>
      <c r="B984" s="244"/>
      <c r="D984" s="246"/>
      <c r="E984" s="247"/>
    </row>
    <row r="985" spans="1:5" s="245" customFormat="1" ht="14.25" customHeight="1">
      <c r="A985" s="243"/>
      <c r="B985" s="244"/>
      <c r="D985" s="246"/>
      <c r="E985" s="247"/>
    </row>
    <row r="986" spans="1:5" s="245" customFormat="1" ht="14.25" customHeight="1">
      <c r="A986" s="243"/>
      <c r="B986" s="244"/>
      <c r="D986" s="246"/>
      <c r="E986" s="247"/>
    </row>
    <row r="987" spans="1:5" s="245" customFormat="1" ht="14.25" customHeight="1">
      <c r="A987" s="243"/>
      <c r="B987" s="244"/>
      <c r="D987" s="246"/>
      <c r="E987" s="247"/>
    </row>
    <row r="988" spans="1:5" s="245" customFormat="1" ht="14.25" customHeight="1">
      <c r="A988" s="243"/>
      <c r="B988" s="244"/>
      <c r="D988" s="246"/>
      <c r="E988" s="247"/>
    </row>
    <row r="989" spans="1:5" s="245" customFormat="1" ht="14.25" customHeight="1">
      <c r="A989" s="243"/>
      <c r="B989" s="244"/>
      <c r="D989" s="246"/>
      <c r="E989" s="247"/>
    </row>
    <row r="990" spans="1:5" s="245" customFormat="1" ht="14.25" customHeight="1">
      <c r="A990" s="243"/>
      <c r="B990" s="244"/>
      <c r="D990" s="246"/>
      <c r="E990" s="247"/>
    </row>
    <row r="991" spans="1:5" s="245" customFormat="1" ht="14.25" customHeight="1">
      <c r="A991" s="243"/>
      <c r="B991" s="244"/>
      <c r="D991" s="246"/>
      <c r="E991" s="247"/>
    </row>
    <row r="992" spans="1:5" s="245" customFormat="1" ht="14.25" customHeight="1">
      <c r="A992" s="243"/>
      <c r="B992" s="244"/>
      <c r="D992" s="246"/>
      <c r="E992" s="247"/>
    </row>
    <row r="993" spans="1:5" s="245" customFormat="1" ht="14.25" customHeight="1">
      <c r="A993" s="243"/>
      <c r="B993" s="244"/>
      <c r="D993" s="246"/>
      <c r="E993" s="247"/>
    </row>
    <row r="994" spans="1:5" s="245" customFormat="1" ht="14.25" customHeight="1">
      <c r="A994" s="243"/>
      <c r="B994" s="244"/>
      <c r="D994" s="246"/>
      <c r="E994" s="247"/>
    </row>
    <row r="995" spans="1:5" s="245" customFormat="1" ht="14.25" customHeight="1">
      <c r="A995" s="243"/>
      <c r="B995" s="244"/>
      <c r="D995" s="246"/>
      <c r="E995" s="247"/>
    </row>
    <row r="996" spans="1:5" s="245" customFormat="1" ht="14.25" customHeight="1">
      <c r="A996" s="243"/>
      <c r="B996" s="244"/>
      <c r="D996" s="246"/>
      <c r="E996" s="247"/>
    </row>
    <row r="997" spans="1:5" s="245" customFormat="1" ht="14.25" customHeight="1">
      <c r="A997" s="243"/>
      <c r="B997" s="244"/>
      <c r="D997" s="246"/>
      <c r="E997" s="247"/>
    </row>
    <row r="998" spans="1:5" s="245" customFormat="1" ht="14.25" customHeight="1">
      <c r="A998" s="243"/>
      <c r="B998" s="244"/>
      <c r="D998" s="246"/>
      <c r="E998" s="247"/>
    </row>
    <row r="999" spans="1:5" s="245" customFormat="1" ht="14.25" customHeight="1">
      <c r="A999" s="243"/>
      <c r="B999" s="244"/>
      <c r="D999" s="246"/>
      <c r="E999" s="247"/>
    </row>
    <row r="1000" spans="1:5" s="245" customFormat="1" ht="14.25" customHeight="1">
      <c r="A1000" s="243"/>
      <c r="B1000" s="244"/>
      <c r="D1000" s="246"/>
      <c r="E1000" s="247"/>
    </row>
    <row r="1001" spans="1:5" s="245" customFormat="1" ht="14.25" customHeight="1">
      <c r="A1001" s="243"/>
      <c r="B1001" s="244"/>
      <c r="D1001" s="246"/>
      <c r="E1001" s="247"/>
    </row>
    <row r="1002" spans="1:5" s="245" customFormat="1" ht="14.25" customHeight="1">
      <c r="A1002" s="243"/>
      <c r="B1002" s="244"/>
      <c r="D1002" s="246"/>
      <c r="E1002" s="247"/>
    </row>
    <row r="1003" spans="1:5" s="245" customFormat="1" ht="14.25" customHeight="1">
      <c r="A1003" s="243"/>
      <c r="B1003" s="244"/>
      <c r="D1003" s="246"/>
      <c r="E1003" s="247"/>
    </row>
    <row r="1004" spans="1:5" s="245" customFormat="1" ht="14.25" customHeight="1">
      <c r="A1004" s="243"/>
      <c r="B1004" s="244"/>
      <c r="D1004" s="246"/>
      <c r="E1004" s="247"/>
    </row>
    <row r="1005" spans="1:5" s="245" customFormat="1" ht="14.25" customHeight="1">
      <c r="A1005" s="243"/>
      <c r="B1005" s="244"/>
      <c r="D1005" s="246"/>
      <c r="E1005" s="247"/>
    </row>
    <row r="1006" spans="1:5" s="245" customFormat="1" ht="14.25" customHeight="1">
      <c r="A1006" s="243"/>
      <c r="B1006" s="244"/>
      <c r="D1006" s="246"/>
      <c r="E1006" s="247"/>
    </row>
    <row r="1007" spans="1:5" s="245" customFormat="1" ht="14.25" customHeight="1">
      <c r="A1007" s="243"/>
      <c r="B1007" s="244"/>
      <c r="D1007" s="246"/>
      <c r="E1007" s="247"/>
    </row>
    <row r="1008" spans="1:5" s="245" customFormat="1" ht="14.25" customHeight="1">
      <c r="A1008" s="243"/>
      <c r="B1008" s="244"/>
      <c r="D1008" s="246"/>
      <c r="E1008" s="247"/>
    </row>
    <row r="1009" spans="1:5" s="245" customFormat="1" ht="14.25" customHeight="1">
      <c r="A1009" s="243"/>
      <c r="B1009" s="244"/>
      <c r="D1009" s="246"/>
      <c r="E1009" s="247"/>
    </row>
    <row r="1010" spans="1:5" s="245" customFormat="1" ht="14.25" customHeight="1">
      <c r="A1010" s="243"/>
      <c r="B1010" s="244"/>
      <c r="D1010" s="246"/>
      <c r="E1010" s="247"/>
    </row>
    <row r="1011" spans="1:5" s="245" customFormat="1" ht="14.25" customHeight="1">
      <c r="A1011" s="243"/>
      <c r="B1011" s="244"/>
      <c r="D1011" s="246"/>
      <c r="E1011" s="247"/>
    </row>
    <row r="1012" spans="1:5" s="245" customFormat="1" ht="14.25" customHeight="1">
      <c r="A1012" s="243"/>
      <c r="B1012" s="244"/>
      <c r="D1012" s="246"/>
      <c r="E1012" s="247"/>
    </row>
    <row r="1013" spans="1:5" s="203" customFormat="1" ht="14.25" customHeight="1">
      <c r="A1013" s="248"/>
      <c r="B1013" s="249"/>
      <c r="D1013" s="250"/>
      <c r="E1013" s="251"/>
    </row>
    <row r="1014" spans="1:5" s="203" customFormat="1" ht="14.25" customHeight="1">
      <c r="A1014" s="248"/>
      <c r="B1014" s="249"/>
      <c r="D1014" s="250"/>
      <c r="E1014" s="251"/>
    </row>
    <row r="1015" spans="1:5" s="203" customFormat="1" ht="14.25" customHeight="1">
      <c r="A1015" s="248"/>
      <c r="B1015" s="249"/>
      <c r="D1015" s="250"/>
      <c r="E1015" s="251"/>
    </row>
    <row r="1016" spans="1:5" s="203" customFormat="1" ht="14.25" customHeight="1">
      <c r="A1016" s="248"/>
      <c r="B1016" s="249"/>
      <c r="D1016" s="250"/>
      <c r="E1016" s="251"/>
    </row>
    <row r="1017" spans="1:5" s="203" customFormat="1" ht="14.25" customHeight="1">
      <c r="A1017" s="248"/>
      <c r="B1017" s="249"/>
      <c r="D1017" s="250"/>
      <c r="E1017" s="251"/>
    </row>
    <row r="1018" spans="1:5" s="203" customFormat="1" ht="14.25" customHeight="1">
      <c r="A1018" s="248"/>
      <c r="B1018" s="249"/>
      <c r="D1018" s="250"/>
      <c r="E1018" s="251"/>
    </row>
    <row r="1019" spans="1:5" s="203" customFormat="1" ht="14.25" customHeight="1">
      <c r="A1019" s="248"/>
      <c r="B1019" s="249"/>
      <c r="D1019" s="250"/>
      <c r="E1019" s="251"/>
    </row>
    <row r="1020" spans="1:5" s="203" customFormat="1" ht="14.25" customHeight="1">
      <c r="A1020" s="248"/>
      <c r="B1020" s="249"/>
      <c r="D1020" s="250"/>
      <c r="E1020" s="251"/>
    </row>
    <row r="1021" spans="1:5" s="203" customFormat="1" ht="14.25" customHeight="1">
      <c r="A1021" s="248"/>
      <c r="B1021" s="249"/>
      <c r="D1021" s="250"/>
      <c r="E1021" s="251"/>
    </row>
    <row r="1022" spans="1:5" s="203" customFormat="1" ht="14.25" customHeight="1">
      <c r="A1022" s="248"/>
      <c r="B1022" s="249"/>
      <c r="D1022" s="250"/>
      <c r="E1022" s="251"/>
    </row>
    <row r="1023" spans="1:5" s="203" customFormat="1" ht="14.25" customHeight="1">
      <c r="A1023" s="248"/>
      <c r="B1023" s="249"/>
      <c r="D1023" s="250"/>
      <c r="E1023" s="251"/>
    </row>
    <row r="1024" spans="1:5" s="203" customFormat="1" ht="14.25" customHeight="1">
      <c r="A1024" s="248"/>
      <c r="B1024" s="249"/>
      <c r="D1024" s="250"/>
      <c r="E1024" s="251"/>
    </row>
    <row r="1025" spans="1:5" s="203" customFormat="1" ht="14.25" customHeight="1">
      <c r="A1025" s="248"/>
      <c r="B1025" s="249"/>
      <c r="D1025" s="250"/>
      <c r="E1025" s="251"/>
    </row>
    <row r="1026" spans="1:5" s="203" customFormat="1" ht="14.25" customHeight="1">
      <c r="A1026" s="248"/>
      <c r="B1026" s="249"/>
      <c r="D1026" s="250"/>
      <c r="E1026" s="251"/>
    </row>
    <row r="1027" spans="1:5" s="203" customFormat="1" ht="14.25" customHeight="1">
      <c r="A1027" s="248"/>
      <c r="B1027" s="249"/>
      <c r="D1027" s="250"/>
      <c r="E1027" s="251"/>
    </row>
    <row r="1028" spans="1:5" s="203" customFormat="1" ht="14.25" customHeight="1">
      <c r="A1028" s="248"/>
      <c r="B1028" s="249"/>
      <c r="D1028" s="250"/>
      <c r="E1028" s="251"/>
    </row>
    <row r="1029" spans="1:5" s="203" customFormat="1" ht="14.25" customHeight="1">
      <c r="A1029" s="248"/>
      <c r="B1029" s="249"/>
      <c r="D1029" s="250"/>
      <c r="E1029" s="251"/>
    </row>
    <row r="1030" spans="1:5" s="203" customFormat="1" ht="14.25" customHeight="1">
      <c r="A1030" s="248"/>
      <c r="B1030" s="249"/>
      <c r="D1030" s="250"/>
      <c r="E1030" s="251"/>
    </row>
    <row r="1031" spans="1:5" s="203" customFormat="1" ht="14.25" customHeight="1">
      <c r="A1031" s="248"/>
      <c r="B1031" s="249"/>
      <c r="D1031" s="250"/>
      <c r="E1031" s="251"/>
    </row>
    <row r="1032" spans="1:5" s="203" customFormat="1" ht="14.25" customHeight="1">
      <c r="A1032" s="248"/>
      <c r="B1032" s="249"/>
      <c r="D1032" s="250"/>
      <c r="E1032" s="251"/>
    </row>
    <row r="1033" spans="1:5" s="203" customFormat="1" ht="14.25" customHeight="1">
      <c r="A1033" s="248"/>
      <c r="B1033" s="249"/>
      <c r="D1033" s="250"/>
      <c r="E1033" s="251"/>
    </row>
    <row r="1034" spans="1:5" s="203" customFormat="1" ht="14.25" customHeight="1">
      <c r="A1034" s="248"/>
      <c r="B1034" s="249"/>
      <c r="D1034" s="250"/>
      <c r="E1034" s="251"/>
    </row>
    <row r="1035" spans="1:5" s="203" customFormat="1" ht="14.25" customHeight="1">
      <c r="A1035" s="248"/>
      <c r="B1035" s="249"/>
      <c r="D1035" s="250"/>
      <c r="E1035" s="251"/>
    </row>
    <row r="1036" spans="1:5" s="203" customFormat="1" ht="14.25" customHeight="1">
      <c r="A1036" s="248"/>
      <c r="B1036" s="249"/>
      <c r="D1036" s="250"/>
      <c r="E1036" s="251"/>
    </row>
    <row r="1037" spans="1:5" s="203" customFormat="1" ht="14.25" customHeight="1">
      <c r="A1037" s="248"/>
      <c r="B1037" s="249"/>
      <c r="D1037" s="250"/>
      <c r="E1037" s="251"/>
    </row>
    <row r="1038" spans="1:5" s="203" customFormat="1" ht="14.25" customHeight="1">
      <c r="A1038" s="248"/>
      <c r="B1038" s="249"/>
      <c r="D1038" s="250"/>
      <c r="E1038" s="251"/>
    </row>
    <row r="1039" spans="1:5" s="203" customFormat="1" ht="14.25" customHeight="1">
      <c r="A1039" s="248"/>
      <c r="B1039" s="249"/>
      <c r="D1039" s="250"/>
      <c r="E1039" s="251"/>
    </row>
    <row r="1040" spans="1:5" s="203" customFormat="1" ht="14.25" customHeight="1">
      <c r="A1040" s="248"/>
      <c r="B1040" s="249"/>
      <c r="D1040" s="250"/>
      <c r="E1040" s="251"/>
    </row>
    <row r="1041" spans="1:5" s="203" customFormat="1" ht="14.25" customHeight="1">
      <c r="A1041" s="248"/>
      <c r="B1041" s="249"/>
      <c r="D1041" s="250"/>
      <c r="E1041" s="251"/>
    </row>
    <row r="1042" spans="1:5" s="203" customFormat="1" ht="14.25" customHeight="1">
      <c r="A1042" s="248"/>
      <c r="B1042" s="249"/>
      <c r="D1042" s="250"/>
      <c r="E1042" s="251"/>
    </row>
    <row r="1043" spans="1:5" s="203" customFormat="1" ht="14.25" customHeight="1">
      <c r="A1043" s="248"/>
      <c r="B1043" s="249"/>
      <c r="D1043" s="250"/>
      <c r="E1043" s="251"/>
    </row>
    <row r="1044" spans="1:5" s="203" customFormat="1" ht="14.25" customHeight="1">
      <c r="A1044" s="248"/>
      <c r="B1044" s="249"/>
      <c r="D1044" s="250"/>
      <c r="E1044" s="251"/>
    </row>
    <row r="1045" spans="1:5" s="203" customFormat="1" ht="14.25" customHeight="1">
      <c r="A1045" s="248"/>
      <c r="B1045" s="249"/>
      <c r="D1045" s="250"/>
      <c r="E1045" s="251"/>
    </row>
    <row r="1046" spans="1:5" s="203" customFormat="1" ht="14.25" customHeight="1">
      <c r="A1046" s="248"/>
      <c r="B1046" s="249"/>
      <c r="D1046" s="250"/>
      <c r="E1046" s="251"/>
    </row>
    <row r="1047" spans="1:5" s="203" customFormat="1" ht="14.25" customHeight="1">
      <c r="A1047" s="248"/>
      <c r="B1047" s="249"/>
      <c r="D1047" s="250"/>
      <c r="E1047" s="251"/>
    </row>
    <row r="1048" spans="1:5" s="203" customFormat="1" ht="14.25" customHeight="1">
      <c r="A1048" s="248"/>
      <c r="B1048" s="249"/>
      <c r="D1048" s="250"/>
      <c r="E1048" s="251"/>
    </row>
    <row r="1049" spans="1:5" s="203" customFormat="1" ht="14.25" customHeight="1">
      <c r="A1049" s="248"/>
      <c r="B1049" s="249"/>
      <c r="D1049" s="250"/>
      <c r="E1049" s="251"/>
    </row>
    <row r="1050" spans="1:5" s="203" customFormat="1" ht="14.25" customHeight="1">
      <c r="A1050" s="248"/>
      <c r="B1050" s="249"/>
      <c r="D1050" s="250"/>
      <c r="E1050" s="251"/>
    </row>
    <row r="1051" spans="1:5" s="203" customFormat="1" ht="14.25" customHeight="1">
      <c r="A1051" s="248"/>
      <c r="B1051" s="249"/>
      <c r="D1051" s="250"/>
      <c r="E1051" s="251"/>
    </row>
    <row r="1052" spans="1:5" s="203" customFormat="1" ht="14.25" customHeight="1">
      <c r="A1052" s="248"/>
      <c r="B1052" s="249"/>
      <c r="D1052" s="250"/>
      <c r="E1052" s="251"/>
    </row>
    <row r="1053" spans="1:5" s="203" customFormat="1" ht="14.25" customHeight="1">
      <c r="A1053" s="248"/>
      <c r="B1053" s="249"/>
      <c r="D1053" s="250"/>
      <c r="E1053" s="251"/>
    </row>
    <row r="1054" spans="1:5" s="203" customFormat="1" ht="14.25" customHeight="1">
      <c r="A1054" s="248"/>
      <c r="B1054" s="249"/>
      <c r="D1054" s="250"/>
      <c r="E1054" s="251"/>
    </row>
    <row r="1055" spans="1:5" s="203" customFormat="1" ht="14.25" customHeight="1">
      <c r="A1055" s="248"/>
      <c r="B1055" s="249"/>
      <c r="D1055" s="250"/>
      <c r="E1055" s="251"/>
    </row>
    <row r="1056" spans="1:5" s="203" customFormat="1" ht="14.25" customHeight="1">
      <c r="A1056" s="248"/>
      <c r="B1056" s="249"/>
      <c r="D1056" s="250"/>
      <c r="E1056" s="251"/>
    </row>
    <row r="1057" spans="1:5" s="203" customFormat="1" ht="14.25" customHeight="1">
      <c r="A1057" s="248"/>
      <c r="B1057" s="249"/>
      <c r="D1057" s="250"/>
      <c r="E1057" s="251"/>
    </row>
    <row r="1058" spans="1:5" s="203" customFormat="1" ht="14.25" customHeight="1">
      <c r="A1058" s="248"/>
      <c r="B1058" s="249"/>
      <c r="D1058" s="250"/>
      <c r="E1058" s="251"/>
    </row>
    <row r="1059" spans="1:5" s="203" customFormat="1" ht="14.25" customHeight="1">
      <c r="A1059" s="248"/>
      <c r="B1059" s="249"/>
      <c r="D1059" s="250"/>
      <c r="E1059" s="251"/>
    </row>
    <row r="1060" spans="1:5" s="203" customFormat="1" ht="14.25" customHeight="1">
      <c r="A1060" s="248"/>
      <c r="B1060" s="249"/>
      <c r="D1060" s="250"/>
      <c r="E1060" s="251"/>
    </row>
    <row r="1061" spans="1:5" s="203" customFormat="1" ht="14.25" customHeight="1">
      <c r="A1061" s="248"/>
      <c r="B1061" s="249"/>
      <c r="D1061" s="250"/>
      <c r="E1061" s="251"/>
    </row>
    <row r="1062" spans="1:5" s="203" customFormat="1" ht="14.25" customHeight="1">
      <c r="A1062" s="248"/>
      <c r="B1062" s="249"/>
      <c r="D1062" s="250"/>
      <c r="E1062" s="251"/>
    </row>
    <row r="1063" spans="1:5" s="203" customFormat="1" ht="14.25" customHeight="1">
      <c r="A1063" s="248"/>
      <c r="B1063" s="249"/>
      <c r="D1063" s="250"/>
      <c r="E1063" s="251"/>
    </row>
    <row r="1064" spans="1:5" s="203" customFormat="1" ht="14.25" customHeight="1">
      <c r="A1064" s="248"/>
      <c r="B1064" s="249"/>
      <c r="D1064" s="250"/>
      <c r="E1064" s="251"/>
    </row>
    <row r="1065" spans="1:5" s="203" customFormat="1" ht="14.25" customHeight="1">
      <c r="A1065" s="248"/>
      <c r="B1065" s="249"/>
      <c r="D1065" s="250"/>
      <c r="E1065" s="251"/>
    </row>
    <row r="1066" spans="1:5" s="203" customFormat="1" ht="14.25" customHeight="1">
      <c r="A1066" s="248"/>
      <c r="B1066" s="249"/>
      <c r="D1066" s="250"/>
      <c r="E1066" s="251"/>
    </row>
    <row r="1067" spans="1:5" s="203" customFormat="1" ht="14.25" customHeight="1">
      <c r="A1067" s="248"/>
      <c r="B1067" s="249"/>
      <c r="D1067" s="250"/>
      <c r="E1067" s="251"/>
    </row>
    <row r="1068" spans="1:5" s="203" customFormat="1" ht="14.25" customHeight="1">
      <c r="A1068" s="248"/>
      <c r="B1068" s="249"/>
      <c r="D1068" s="250"/>
      <c r="E1068" s="251"/>
    </row>
    <row r="1069" spans="1:5" s="203" customFormat="1" ht="14.25" customHeight="1">
      <c r="A1069" s="248"/>
      <c r="B1069" s="249"/>
      <c r="D1069" s="250"/>
      <c r="E1069" s="251"/>
    </row>
    <row r="1070" spans="1:5" s="203" customFormat="1" ht="14.25" customHeight="1">
      <c r="A1070" s="248"/>
      <c r="B1070" s="249"/>
      <c r="D1070" s="250"/>
      <c r="E1070" s="251"/>
    </row>
    <row r="1071" spans="1:5" s="203" customFormat="1" ht="14.25" customHeight="1">
      <c r="A1071" s="248"/>
      <c r="B1071" s="249"/>
      <c r="D1071" s="250"/>
      <c r="E1071" s="251"/>
    </row>
    <row r="1072" spans="1:5" s="203" customFormat="1" ht="14.25" customHeight="1">
      <c r="A1072" s="248"/>
      <c r="B1072" s="249"/>
      <c r="D1072" s="250"/>
      <c r="E1072" s="251"/>
    </row>
    <row r="1073" spans="1:5" s="203" customFormat="1" ht="14.25" customHeight="1">
      <c r="A1073" s="248"/>
      <c r="B1073" s="249"/>
      <c r="D1073" s="250"/>
      <c r="E1073" s="251"/>
    </row>
    <row r="1074" spans="1:5" s="203" customFormat="1" ht="14.25" customHeight="1">
      <c r="A1074" s="248"/>
      <c r="B1074" s="249"/>
      <c r="D1074" s="250"/>
      <c r="E1074" s="251"/>
    </row>
    <row r="1075" spans="1:5" s="203" customFormat="1" ht="14.25" customHeight="1">
      <c r="A1075" s="248"/>
      <c r="B1075" s="249"/>
      <c r="D1075" s="250"/>
      <c r="E1075" s="251"/>
    </row>
    <row r="1076" spans="1:5" s="203" customFormat="1" ht="14.25" customHeight="1">
      <c r="A1076" s="248"/>
      <c r="B1076" s="249"/>
      <c r="D1076" s="250"/>
      <c r="E1076" s="251"/>
    </row>
    <row r="1077" spans="1:5" s="203" customFormat="1" ht="14.25" customHeight="1">
      <c r="A1077" s="248"/>
      <c r="B1077" s="249"/>
      <c r="D1077" s="250"/>
      <c r="E1077" s="251"/>
    </row>
    <row r="1078" spans="1:5" s="203" customFormat="1" ht="14.25" customHeight="1">
      <c r="A1078" s="248"/>
      <c r="B1078" s="249"/>
      <c r="D1078" s="250"/>
      <c r="E1078" s="251"/>
    </row>
    <row r="1079" spans="1:5" s="203" customFormat="1" ht="14.25" customHeight="1">
      <c r="A1079" s="248"/>
      <c r="B1079" s="249"/>
      <c r="D1079" s="250"/>
      <c r="E1079" s="251"/>
    </row>
    <row r="1080" spans="1:5" s="203" customFormat="1" ht="14.25" customHeight="1">
      <c r="A1080" s="248"/>
      <c r="B1080" s="249"/>
      <c r="D1080" s="250"/>
      <c r="E1080" s="251"/>
    </row>
    <row r="1081" spans="1:5" s="203" customFormat="1" ht="14.25" customHeight="1">
      <c r="A1081" s="248"/>
      <c r="B1081" s="249"/>
      <c r="D1081" s="250"/>
      <c r="E1081" s="251"/>
    </row>
    <row r="1082" spans="1:5" s="203" customFormat="1" ht="14.25" customHeight="1">
      <c r="A1082" s="248"/>
      <c r="B1082" s="249"/>
      <c r="D1082" s="250"/>
      <c r="E1082" s="251"/>
    </row>
    <row r="1083" spans="1:5" s="203" customFormat="1" ht="14.25" customHeight="1">
      <c r="A1083" s="248"/>
      <c r="B1083" s="249"/>
      <c r="D1083" s="250"/>
      <c r="E1083" s="251"/>
    </row>
    <row r="1084" spans="1:5" s="203" customFormat="1" ht="14.25" customHeight="1">
      <c r="A1084" s="248"/>
      <c r="B1084" s="249"/>
      <c r="D1084" s="250"/>
      <c r="E1084" s="251"/>
    </row>
    <row r="1085" spans="1:5" s="203" customFormat="1" ht="14.25" customHeight="1">
      <c r="A1085" s="248"/>
      <c r="B1085" s="249"/>
      <c r="D1085" s="250"/>
      <c r="E1085" s="251"/>
    </row>
    <row r="1086" spans="1:5" s="203" customFormat="1" ht="14.25" customHeight="1">
      <c r="A1086" s="248"/>
      <c r="B1086" s="249"/>
      <c r="D1086" s="250"/>
      <c r="E1086" s="251"/>
    </row>
    <row r="1087" spans="1:5" s="203" customFormat="1" ht="14.25" customHeight="1">
      <c r="A1087" s="248"/>
      <c r="B1087" s="249"/>
      <c r="D1087" s="250"/>
      <c r="E1087" s="251"/>
    </row>
    <row r="1088" spans="1:5" s="203" customFormat="1" ht="14.25" customHeight="1">
      <c r="A1088" s="248"/>
      <c r="B1088" s="249"/>
      <c r="D1088" s="250"/>
      <c r="E1088" s="251"/>
    </row>
    <row r="1089" spans="1:5" s="203" customFormat="1" ht="14.25" customHeight="1">
      <c r="A1089" s="248"/>
      <c r="B1089" s="249"/>
      <c r="D1089" s="250"/>
      <c r="E1089" s="251"/>
    </row>
    <row r="1090" spans="1:5" s="203" customFormat="1" ht="14.25" customHeight="1">
      <c r="A1090" s="248"/>
      <c r="B1090" s="249"/>
      <c r="D1090" s="250"/>
      <c r="E1090" s="251"/>
    </row>
    <row r="1091" spans="1:5" s="203" customFormat="1" ht="14.25" customHeight="1">
      <c r="A1091" s="248"/>
      <c r="B1091" s="249"/>
      <c r="D1091" s="250"/>
      <c r="E1091" s="251"/>
    </row>
    <row r="1092" spans="1:5" s="203" customFormat="1" ht="14.25" customHeight="1">
      <c r="A1092" s="248"/>
      <c r="B1092" s="249"/>
      <c r="D1092" s="250"/>
      <c r="E1092" s="251"/>
    </row>
    <row r="1093" spans="1:5" s="203" customFormat="1" ht="14.25" customHeight="1">
      <c r="A1093" s="248"/>
      <c r="B1093" s="249"/>
      <c r="D1093" s="250"/>
      <c r="E1093" s="251"/>
    </row>
    <row r="1094" spans="1:5" s="203" customFormat="1" ht="14.25" customHeight="1">
      <c r="A1094" s="248"/>
      <c r="B1094" s="249"/>
      <c r="D1094" s="250"/>
      <c r="E1094" s="251"/>
    </row>
    <row r="1095" spans="1:5" s="203" customFormat="1" ht="14.25" customHeight="1">
      <c r="A1095" s="248"/>
      <c r="B1095" s="249"/>
      <c r="D1095" s="250"/>
      <c r="E1095" s="251"/>
    </row>
    <row r="1096" spans="1:5" s="203" customFormat="1" ht="14.25" customHeight="1">
      <c r="A1096" s="248"/>
      <c r="B1096" s="249"/>
      <c r="D1096" s="250"/>
      <c r="E1096" s="251"/>
    </row>
    <row r="1097" spans="1:5" s="203" customFormat="1" ht="14.25" customHeight="1">
      <c r="A1097" s="248"/>
      <c r="B1097" s="249"/>
      <c r="D1097" s="250"/>
      <c r="E1097" s="251"/>
    </row>
    <row r="1098" spans="1:5" s="203" customFormat="1" ht="14.25" customHeight="1">
      <c r="A1098" s="248"/>
      <c r="B1098" s="249"/>
      <c r="D1098" s="250"/>
      <c r="E1098" s="251"/>
    </row>
    <row r="1099" spans="1:5" s="203" customFormat="1" ht="14.25" customHeight="1">
      <c r="A1099" s="248"/>
      <c r="B1099" s="249"/>
      <c r="D1099" s="250"/>
      <c r="E1099" s="251"/>
    </row>
    <row r="1100" spans="1:5" s="203" customFormat="1" ht="14.25" customHeight="1">
      <c r="A1100" s="248"/>
      <c r="B1100" s="249"/>
      <c r="D1100" s="250"/>
      <c r="E1100" s="251"/>
    </row>
    <row r="1101" spans="1:5" s="203" customFormat="1" ht="14.25" customHeight="1">
      <c r="A1101" s="248"/>
      <c r="B1101" s="249"/>
      <c r="D1101" s="250"/>
      <c r="E1101" s="251"/>
    </row>
    <row r="1102" spans="1:5" s="203" customFormat="1" ht="14.25" customHeight="1">
      <c r="A1102" s="248"/>
      <c r="B1102" s="249"/>
      <c r="D1102" s="250"/>
      <c r="E1102" s="251"/>
    </row>
    <row r="1103" spans="1:5" s="203" customFormat="1" ht="14.25" customHeight="1">
      <c r="A1103" s="248"/>
      <c r="B1103" s="249"/>
      <c r="D1103" s="250"/>
      <c r="E1103" s="251"/>
    </row>
    <row r="1104" spans="1:5" s="203" customFormat="1" ht="14.25" customHeight="1">
      <c r="A1104" s="248"/>
      <c r="B1104" s="249"/>
      <c r="D1104" s="250"/>
      <c r="E1104" s="251"/>
    </row>
    <row r="1105" spans="1:5" s="203" customFormat="1" ht="14.25" customHeight="1">
      <c r="A1105" s="248"/>
      <c r="B1105" s="249"/>
      <c r="D1105" s="250"/>
      <c r="E1105" s="251"/>
    </row>
    <row r="1106" spans="1:5" s="203" customFormat="1" ht="14.25" customHeight="1">
      <c r="A1106" s="248"/>
      <c r="B1106" s="249"/>
      <c r="D1106" s="250"/>
      <c r="E1106" s="251"/>
    </row>
    <row r="1107" spans="1:5" s="203" customFormat="1" ht="14.25" customHeight="1">
      <c r="A1107" s="248"/>
      <c r="B1107" s="249"/>
      <c r="D1107" s="250"/>
      <c r="E1107" s="251"/>
    </row>
    <row r="1108" spans="1:5" s="203" customFormat="1" ht="14.25" customHeight="1">
      <c r="A1108" s="248"/>
      <c r="B1108" s="249"/>
      <c r="D1108" s="250"/>
      <c r="E1108" s="251"/>
    </row>
    <row r="1109" spans="1:5" s="203" customFormat="1" ht="14.25" customHeight="1">
      <c r="A1109" s="248"/>
      <c r="B1109" s="249"/>
      <c r="D1109" s="250"/>
      <c r="E1109" s="251"/>
    </row>
    <row r="1110" spans="1:5" s="203" customFormat="1" ht="14.25" customHeight="1">
      <c r="A1110" s="248"/>
      <c r="B1110" s="249"/>
      <c r="D1110" s="250"/>
      <c r="E1110" s="251"/>
    </row>
    <row r="1111" spans="1:5" s="203" customFormat="1" ht="14.25" customHeight="1">
      <c r="A1111" s="248"/>
      <c r="B1111" s="249"/>
      <c r="D1111" s="250"/>
      <c r="E1111" s="251"/>
    </row>
    <row r="1112" spans="1:5" s="203" customFormat="1" ht="14.25" customHeight="1">
      <c r="A1112" s="248"/>
      <c r="B1112" s="249"/>
      <c r="D1112" s="250"/>
      <c r="E1112" s="251"/>
    </row>
    <row r="1113" spans="1:5" s="203" customFormat="1" ht="14.25" customHeight="1">
      <c r="A1113" s="248"/>
      <c r="B1113" s="249"/>
      <c r="D1113" s="250"/>
      <c r="E1113" s="251"/>
    </row>
    <row r="1114" spans="1:5" s="203" customFormat="1" ht="14.25" customHeight="1">
      <c r="A1114" s="248"/>
      <c r="B1114" s="249"/>
      <c r="D1114" s="250"/>
      <c r="E1114" s="251"/>
    </row>
    <row r="1115" spans="1:5" s="203" customFormat="1" ht="14.25" customHeight="1">
      <c r="A1115" s="248"/>
      <c r="B1115" s="249"/>
      <c r="D1115" s="250"/>
      <c r="E1115" s="251"/>
    </row>
    <row r="1116" spans="1:5" s="203" customFormat="1" ht="14.25" customHeight="1">
      <c r="A1116" s="248"/>
      <c r="B1116" s="249"/>
      <c r="D1116" s="250"/>
      <c r="E1116" s="251"/>
    </row>
    <row r="1117" spans="1:5" s="203" customFormat="1" ht="14.25" customHeight="1">
      <c r="A1117" s="248"/>
      <c r="B1117" s="249"/>
      <c r="D1117" s="250"/>
      <c r="E1117" s="251"/>
    </row>
    <row r="1118" spans="1:5" s="203" customFormat="1" ht="14.25" customHeight="1">
      <c r="A1118" s="248"/>
      <c r="B1118" s="249"/>
      <c r="D1118" s="250"/>
      <c r="E1118" s="251"/>
    </row>
    <row r="1119" spans="1:5" s="203" customFormat="1" ht="14.25" customHeight="1">
      <c r="A1119" s="248"/>
      <c r="B1119" s="249"/>
      <c r="D1119" s="250"/>
      <c r="E1119" s="251"/>
    </row>
    <row r="1120" spans="1:5" s="203" customFormat="1" ht="14.25" customHeight="1">
      <c r="A1120" s="248"/>
      <c r="B1120" s="249"/>
      <c r="D1120" s="250"/>
      <c r="E1120" s="251"/>
    </row>
    <row r="1121" spans="1:5" s="203" customFormat="1" ht="14.25" customHeight="1">
      <c r="A1121" s="248"/>
      <c r="B1121" s="249"/>
      <c r="D1121" s="250"/>
      <c r="E1121" s="251"/>
    </row>
    <row r="1122" spans="1:5" s="203" customFormat="1" ht="14.25" customHeight="1">
      <c r="A1122" s="248"/>
      <c r="B1122" s="249"/>
      <c r="D1122" s="250"/>
      <c r="E1122" s="251"/>
    </row>
    <row r="1123" spans="1:5" s="203" customFormat="1" ht="14.25" customHeight="1">
      <c r="A1123" s="248"/>
      <c r="B1123" s="249"/>
      <c r="D1123" s="250"/>
      <c r="E1123" s="251"/>
    </row>
    <row r="1124" spans="1:5" s="203" customFormat="1" ht="14.25" customHeight="1">
      <c r="A1124" s="248"/>
      <c r="B1124" s="249"/>
      <c r="D1124" s="250"/>
      <c r="E1124" s="251"/>
    </row>
    <row r="1125" spans="1:5" s="203" customFormat="1" ht="14.25" customHeight="1">
      <c r="A1125" s="248"/>
      <c r="B1125" s="249"/>
      <c r="D1125" s="250"/>
      <c r="E1125" s="251"/>
    </row>
    <row r="1126" spans="1:5" s="203" customFormat="1" ht="14.25" customHeight="1">
      <c r="A1126" s="248"/>
      <c r="B1126" s="249"/>
      <c r="D1126" s="250"/>
      <c r="E1126" s="251"/>
    </row>
    <row r="1127" spans="1:5" s="203" customFormat="1" ht="14.25" customHeight="1">
      <c r="A1127" s="248"/>
      <c r="B1127" s="249"/>
      <c r="D1127" s="250"/>
      <c r="E1127" s="251"/>
    </row>
    <row r="1128" spans="1:5" s="203" customFormat="1" ht="14.25" customHeight="1">
      <c r="A1128" s="248"/>
      <c r="B1128" s="249"/>
      <c r="D1128" s="250"/>
      <c r="E1128" s="251"/>
    </row>
    <row r="1129" spans="1:5" s="203" customFormat="1" ht="14.25" customHeight="1">
      <c r="A1129" s="248"/>
      <c r="B1129" s="249"/>
      <c r="D1129" s="250"/>
      <c r="E1129" s="251"/>
    </row>
    <row r="1130" spans="1:5" s="203" customFormat="1" ht="14.25" customHeight="1">
      <c r="A1130" s="248"/>
      <c r="B1130" s="249"/>
      <c r="D1130" s="250"/>
      <c r="E1130" s="251"/>
    </row>
    <row r="1131" spans="1:5" s="203" customFormat="1" ht="14.25" customHeight="1">
      <c r="A1131" s="248"/>
      <c r="B1131" s="249"/>
      <c r="D1131" s="250"/>
      <c r="E1131" s="251"/>
    </row>
    <row r="1132" spans="1:5" s="203" customFormat="1" ht="14.25" customHeight="1">
      <c r="A1132" s="248"/>
      <c r="B1132" s="249"/>
      <c r="D1132" s="250"/>
      <c r="E1132" s="251"/>
    </row>
    <row r="1133" spans="1:5" s="203" customFormat="1" ht="14.25" customHeight="1">
      <c r="A1133" s="248"/>
      <c r="B1133" s="249"/>
      <c r="D1133" s="250"/>
      <c r="E1133" s="251"/>
    </row>
    <row r="1134" spans="1:5" s="203" customFormat="1" ht="14.25" customHeight="1">
      <c r="A1134" s="248"/>
      <c r="B1134" s="249"/>
      <c r="D1134" s="250"/>
      <c r="E1134" s="251"/>
    </row>
    <row r="1135" spans="1:5" s="203" customFormat="1" ht="14.25" customHeight="1">
      <c r="A1135" s="248"/>
      <c r="B1135" s="249"/>
      <c r="D1135" s="250"/>
      <c r="E1135" s="251"/>
    </row>
    <row r="1136" spans="1:5" s="203" customFormat="1" ht="14.25" customHeight="1">
      <c r="A1136" s="248"/>
      <c r="B1136" s="249"/>
      <c r="D1136" s="250"/>
      <c r="E1136" s="251"/>
    </row>
    <row r="1137" spans="1:5" s="203" customFormat="1" ht="14.25" customHeight="1">
      <c r="A1137" s="248"/>
      <c r="B1137" s="249"/>
      <c r="D1137" s="250"/>
      <c r="E1137" s="251"/>
    </row>
    <row r="1138" spans="1:5" s="203" customFormat="1" ht="14.25" customHeight="1">
      <c r="A1138" s="248"/>
      <c r="B1138" s="249"/>
      <c r="D1138" s="250"/>
      <c r="E1138" s="251"/>
    </row>
    <row r="1139" spans="1:5" s="203" customFormat="1" ht="14.25" customHeight="1">
      <c r="A1139" s="248"/>
      <c r="B1139" s="249"/>
      <c r="D1139" s="250"/>
      <c r="E1139" s="251"/>
    </row>
    <row r="1140" spans="1:5" s="203" customFormat="1" ht="14.25" customHeight="1">
      <c r="A1140" s="248"/>
      <c r="B1140" s="249"/>
      <c r="D1140" s="250"/>
      <c r="E1140" s="251"/>
    </row>
    <row r="1141" spans="1:5" s="203" customFormat="1" ht="14.25" customHeight="1">
      <c r="A1141" s="248"/>
      <c r="B1141" s="249"/>
      <c r="D1141" s="250"/>
      <c r="E1141" s="251"/>
    </row>
    <row r="1142" spans="1:5" s="203" customFormat="1" ht="14.25" customHeight="1">
      <c r="A1142" s="248"/>
      <c r="B1142" s="249"/>
      <c r="D1142" s="250"/>
      <c r="E1142" s="251"/>
    </row>
    <row r="1143" spans="1:5" s="203" customFormat="1" ht="14.25" customHeight="1">
      <c r="A1143" s="248"/>
      <c r="B1143" s="249"/>
      <c r="D1143" s="250"/>
      <c r="E1143" s="251"/>
    </row>
    <row r="1144" spans="1:5" s="203" customFormat="1" ht="14.25" customHeight="1">
      <c r="A1144" s="248"/>
      <c r="B1144" s="249"/>
      <c r="D1144" s="250"/>
      <c r="E1144" s="251"/>
    </row>
    <row r="1145" spans="1:5" s="203" customFormat="1" ht="14.25" customHeight="1">
      <c r="A1145" s="248"/>
      <c r="B1145" s="249"/>
      <c r="D1145" s="250"/>
      <c r="E1145" s="251"/>
    </row>
    <row r="1146" spans="1:5" s="203" customFormat="1" ht="14.25" customHeight="1">
      <c r="A1146" s="248"/>
      <c r="B1146" s="249"/>
      <c r="D1146" s="250"/>
      <c r="E1146" s="251"/>
    </row>
    <row r="1147" spans="1:5" s="203" customFormat="1" ht="14.25" customHeight="1">
      <c r="A1147" s="248"/>
      <c r="B1147" s="249"/>
      <c r="D1147" s="250"/>
      <c r="E1147" s="251"/>
    </row>
    <row r="1148" spans="1:5" s="203" customFormat="1" ht="14.25" customHeight="1">
      <c r="A1148" s="248"/>
      <c r="B1148" s="249"/>
      <c r="D1148" s="250"/>
      <c r="E1148" s="251"/>
    </row>
    <row r="1149" spans="1:5" s="203" customFormat="1" ht="14.25" customHeight="1">
      <c r="A1149" s="248"/>
      <c r="B1149" s="249"/>
      <c r="D1149" s="250"/>
      <c r="E1149" s="251"/>
    </row>
    <row r="1150" spans="1:5" s="203" customFormat="1" ht="14.25" customHeight="1">
      <c r="A1150" s="248"/>
      <c r="B1150" s="249"/>
      <c r="D1150" s="250"/>
      <c r="E1150" s="251"/>
    </row>
    <row r="1151" spans="1:5" s="203" customFormat="1" ht="14.25" customHeight="1">
      <c r="A1151" s="248"/>
      <c r="B1151" s="249"/>
      <c r="D1151" s="250"/>
      <c r="E1151" s="251"/>
    </row>
    <row r="1152" spans="1:5" s="203" customFormat="1" ht="14.25" customHeight="1">
      <c r="A1152" s="248"/>
      <c r="B1152" s="249"/>
      <c r="D1152" s="250"/>
      <c r="E1152" s="251"/>
    </row>
    <row r="1153" spans="1:5" s="203" customFormat="1" ht="14.25" customHeight="1">
      <c r="A1153" s="248"/>
      <c r="B1153" s="249"/>
      <c r="D1153" s="250"/>
      <c r="E1153" s="251"/>
    </row>
    <row r="1154" spans="1:5" s="203" customFormat="1" ht="14.25" customHeight="1">
      <c r="A1154" s="248"/>
      <c r="B1154" s="249"/>
      <c r="D1154" s="250"/>
      <c r="E1154" s="251"/>
    </row>
    <row r="1155" spans="1:5" s="203" customFormat="1" ht="14.25" customHeight="1">
      <c r="A1155" s="248"/>
      <c r="B1155" s="249"/>
      <c r="D1155" s="250"/>
      <c r="E1155" s="251"/>
    </row>
    <row r="1156" spans="1:5" s="203" customFormat="1" ht="14.25" customHeight="1">
      <c r="A1156" s="248"/>
      <c r="B1156" s="249"/>
      <c r="E1156" s="252"/>
    </row>
    <row r="1157" spans="1:5" s="203" customFormat="1" ht="14.25" customHeight="1">
      <c r="A1157" s="248"/>
      <c r="B1157" s="249"/>
      <c r="E1157" s="252"/>
    </row>
    <row r="1158" spans="1:5" s="203" customFormat="1" ht="14.25" customHeight="1">
      <c r="A1158" s="248"/>
      <c r="B1158" s="249"/>
      <c r="E1158" s="252"/>
    </row>
    <row r="1159" spans="1:5" s="203" customFormat="1" ht="14.25" customHeight="1">
      <c r="A1159" s="248"/>
      <c r="B1159" s="249"/>
      <c r="E1159" s="252"/>
    </row>
    <row r="1160" spans="1:5" s="203" customFormat="1" ht="14.25" customHeight="1">
      <c r="A1160" s="248"/>
      <c r="B1160" s="249"/>
      <c r="E1160" s="252"/>
    </row>
    <row r="1161" spans="1:5" s="203" customFormat="1" ht="14.25" customHeight="1">
      <c r="A1161" s="248"/>
      <c r="B1161" s="249"/>
      <c r="E1161" s="252"/>
    </row>
    <row r="1162" spans="1:5" s="203" customFormat="1" ht="14.25" customHeight="1">
      <c r="A1162" s="248"/>
      <c r="B1162" s="249"/>
      <c r="E1162" s="252"/>
    </row>
    <row r="1163" spans="1:5" s="203" customFormat="1" ht="14.25" customHeight="1">
      <c r="A1163" s="248"/>
      <c r="B1163" s="249"/>
      <c r="E1163" s="252"/>
    </row>
    <row r="1164" spans="1:5" s="203" customFormat="1" ht="14.25" customHeight="1">
      <c r="A1164" s="248"/>
      <c r="B1164" s="249"/>
      <c r="E1164" s="252"/>
    </row>
    <row r="1165" spans="1:5" s="203" customFormat="1" ht="14.25" customHeight="1">
      <c r="A1165" s="248"/>
      <c r="B1165" s="249"/>
      <c r="E1165" s="252"/>
    </row>
    <row r="1166" spans="1:5" s="203" customFormat="1" ht="14.25" customHeight="1">
      <c r="A1166" s="248"/>
      <c r="B1166" s="249"/>
      <c r="E1166" s="252"/>
    </row>
    <row r="1167" spans="1:5" s="203" customFormat="1" ht="14.25" customHeight="1">
      <c r="A1167" s="248"/>
      <c r="B1167" s="249"/>
      <c r="E1167" s="252"/>
    </row>
    <row r="1168" spans="1:5" s="203" customFormat="1" ht="14.25" customHeight="1">
      <c r="A1168" s="248"/>
      <c r="B1168" s="249"/>
      <c r="E1168" s="252"/>
    </row>
    <row r="1169" spans="1:5" s="203" customFormat="1" ht="14.25" customHeight="1">
      <c r="A1169" s="248"/>
      <c r="B1169" s="249"/>
      <c r="E1169" s="252"/>
    </row>
    <row r="1170" spans="1:5" s="203" customFormat="1" ht="14.25" customHeight="1">
      <c r="A1170" s="248"/>
      <c r="B1170" s="249"/>
      <c r="E1170" s="252"/>
    </row>
    <row r="1171" spans="1:5" s="203" customFormat="1" ht="14.25" customHeight="1">
      <c r="A1171" s="248"/>
      <c r="B1171" s="249"/>
      <c r="E1171" s="252"/>
    </row>
    <row r="1172" spans="1:5" s="203" customFormat="1" ht="14.25" customHeight="1">
      <c r="A1172" s="248"/>
      <c r="B1172" s="249"/>
      <c r="E1172" s="252"/>
    </row>
    <row r="1173" spans="1:5" s="203" customFormat="1" ht="14.25" customHeight="1">
      <c r="A1173" s="248"/>
      <c r="B1173" s="249"/>
      <c r="E1173" s="252"/>
    </row>
    <row r="1174" spans="1:5" s="203" customFormat="1" ht="14.25" customHeight="1">
      <c r="A1174" s="248"/>
      <c r="B1174" s="249"/>
      <c r="E1174" s="252"/>
    </row>
    <row r="1175" spans="1:5" s="203" customFormat="1" ht="14.25" customHeight="1">
      <c r="A1175" s="248"/>
      <c r="B1175" s="249"/>
      <c r="E1175" s="252"/>
    </row>
    <row r="1176" spans="1:5" s="203" customFormat="1" ht="14.25" customHeight="1">
      <c r="A1176" s="248"/>
      <c r="B1176" s="249"/>
      <c r="E1176" s="252"/>
    </row>
    <row r="1177" spans="1:5" s="203" customFormat="1" ht="14.25" customHeight="1">
      <c r="A1177" s="248"/>
      <c r="B1177" s="249"/>
      <c r="E1177" s="252"/>
    </row>
    <row r="1178" spans="1:5" s="203" customFormat="1" ht="14.25" customHeight="1">
      <c r="A1178" s="248"/>
      <c r="B1178" s="249"/>
      <c r="E1178" s="252"/>
    </row>
    <row r="1179" spans="1:5" s="203" customFormat="1" ht="14.25" customHeight="1">
      <c r="A1179" s="248"/>
      <c r="B1179" s="249"/>
      <c r="E1179" s="252"/>
    </row>
    <row r="1180" spans="1:5" s="203" customFormat="1" ht="14.25" customHeight="1">
      <c r="A1180" s="248"/>
      <c r="B1180" s="249"/>
      <c r="E1180" s="252"/>
    </row>
    <row r="1181" spans="1:5" s="203" customFormat="1" ht="14.25" customHeight="1">
      <c r="A1181" s="248"/>
      <c r="B1181" s="249"/>
      <c r="E1181" s="252"/>
    </row>
    <row r="1182" spans="1:5" s="203" customFormat="1" ht="14.25" customHeight="1">
      <c r="A1182" s="248"/>
      <c r="B1182" s="249"/>
      <c r="E1182" s="252"/>
    </row>
    <row r="1183" spans="1:5" s="203" customFormat="1" ht="14.25" customHeight="1">
      <c r="A1183" s="248"/>
      <c r="B1183" s="249"/>
      <c r="E1183" s="252"/>
    </row>
    <row r="1184" spans="1:5" s="203" customFormat="1" ht="14.25" customHeight="1">
      <c r="A1184" s="248"/>
      <c r="B1184" s="249"/>
      <c r="E1184" s="252"/>
    </row>
    <row r="1185" spans="1:5" s="203" customFormat="1" ht="14.25" customHeight="1">
      <c r="A1185" s="248"/>
      <c r="B1185" s="249"/>
      <c r="E1185" s="252"/>
    </row>
    <row r="1186" spans="1:5" s="203" customFormat="1" ht="14.25" customHeight="1">
      <c r="A1186" s="248"/>
      <c r="B1186" s="249"/>
      <c r="E1186" s="252"/>
    </row>
    <row r="1187" spans="1:5" s="203" customFormat="1" ht="14.25" customHeight="1">
      <c r="A1187" s="248"/>
      <c r="B1187" s="249"/>
      <c r="E1187" s="252"/>
    </row>
    <row r="1188" spans="1:5" s="203" customFormat="1" ht="14.25" customHeight="1">
      <c r="A1188" s="248"/>
      <c r="B1188" s="249"/>
      <c r="E1188" s="252"/>
    </row>
    <row r="1189" spans="1:5" s="203" customFormat="1" ht="14.25" customHeight="1">
      <c r="A1189" s="248"/>
      <c r="B1189" s="249"/>
      <c r="E1189" s="252"/>
    </row>
    <row r="1190" spans="1:5" s="203" customFormat="1" ht="14.25" customHeight="1">
      <c r="A1190" s="248"/>
      <c r="B1190" s="249"/>
      <c r="E1190" s="252"/>
    </row>
    <row r="1191" spans="1:5" s="203" customFormat="1" ht="14.25" customHeight="1">
      <c r="A1191" s="248"/>
      <c r="B1191" s="249"/>
      <c r="E1191" s="252"/>
    </row>
    <row r="1192" spans="1:5" s="203" customFormat="1" ht="14.25" customHeight="1">
      <c r="A1192" s="248"/>
      <c r="B1192" s="249"/>
      <c r="E1192" s="252"/>
    </row>
    <row r="1193" spans="1:5" s="203" customFormat="1" ht="14.25" customHeight="1">
      <c r="A1193" s="248"/>
      <c r="B1193" s="249"/>
      <c r="E1193" s="252"/>
    </row>
    <row r="1194" spans="1:5" s="203" customFormat="1" ht="14.25" customHeight="1">
      <c r="A1194" s="248"/>
      <c r="B1194" s="249"/>
      <c r="E1194" s="252"/>
    </row>
    <row r="1195" spans="1:5" s="203" customFormat="1" ht="14.25" customHeight="1">
      <c r="A1195" s="248"/>
      <c r="B1195" s="249"/>
      <c r="E1195" s="252"/>
    </row>
    <row r="1196" spans="1:5" s="203" customFormat="1" ht="14.25" customHeight="1">
      <c r="A1196" s="248"/>
      <c r="B1196" s="249"/>
      <c r="E1196" s="252"/>
    </row>
    <row r="1197" spans="1:5" s="203" customFormat="1" ht="14.25" customHeight="1">
      <c r="A1197" s="248"/>
      <c r="B1197" s="249"/>
      <c r="E1197" s="252"/>
    </row>
    <row r="1198" spans="1:5" s="203" customFormat="1" ht="14.25" customHeight="1">
      <c r="A1198" s="248"/>
      <c r="B1198" s="249"/>
      <c r="E1198" s="252"/>
    </row>
    <row r="1199" spans="1:5" s="203" customFormat="1" ht="14.25" customHeight="1">
      <c r="A1199" s="248"/>
      <c r="B1199" s="249"/>
      <c r="E1199" s="252"/>
    </row>
    <row r="1200" spans="1:5" s="203" customFormat="1" ht="14.25" customHeight="1">
      <c r="A1200" s="248"/>
      <c r="B1200" s="249"/>
      <c r="E1200" s="252"/>
    </row>
    <row r="1201" spans="1:5" s="203" customFormat="1" ht="14.25" customHeight="1">
      <c r="A1201" s="248"/>
      <c r="B1201" s="249"/>
      <c r="E1201" s="252"/>
    </row>
    <row r="1202" spans="1:5" s="203" customFormat="1" ht="14.25" customHeight="1">
      <c r="A1202" s="248"/>
      <c r="B1202" s="249"/>
      <c r="E1202" s="252"/>
    </row>
    <row r="1203" spans="1:5" s="203" customFormat="1" ht="14.25" customHeight="1">
      <c r="A1203" s="248"/>
      <c r="B1203" s="249"/>
      <c r="E1203" s="252"/>
    </row>
    <row r="1204" spans="1:5" s="203" customFormat="1" ht="14.25" customHeight="1">
      <c r="A1204" s="248"/>
      <c r="B1204" s="249"/>
      <c r="E1204" s="252"/>
    </row>
    <row r="1205" spans="1:5" s="203" customFormat="1" ht="14.25" customHeight="1">
      <c r="A1205" s="248"/>
      <c r="B1205" s="249"/>
      <c r="E1205" s="252"/>
    </row>
    <row r="1206" spans="1:5" s="203" customFormat="1" ht="14.25" customHeight="1">
      <c r="A1206" s="248"/>
      <c r="B1206" s="249"/>
      <c r="E1206" s="252"/>
    </row>
    <row r="1207" spans="1:5" s="203" customFormat="1" ht="14.25" customHeight="1">
      <c r="A1207" s="248"/>
      <c r="B1207" s="249"/>
      <c r="E1207" s="252"/>
    </row>
    <row r="1208" spans="1:5" s="203" customFormat="1" ht="14.25" customHeight="1">
      <c r="A1208" s="248"/>
      <c r="B1208" s="249"/>
      <c r="E1208" s="252"/>
    </row>
    <row r="1209" spans="1:5" s="203" customFormat="1" ht="14.25" customHeight="1">
      <c r="A1209" s="248"/>
      <c r="B1209" s="249"/>
      <c r="E1209" s="252"/>
    </row>
    <row r="1210" spans="1:5" s="203" customFormat="1" ht="14.25" customHeight="1">
      <c r="A1210" s="248"/>
      <c r="B1210" s="249"/>
      <c r="E1210" s="252"/>
    </row>
    <row r="1211" spans="1:5" s="203" customFormat="1" ht="14.25" customHeight="1">
      <c r="A1211" s="248"/>
      <c r="B1211" s="249"/>
      <c r="E1211" s="252"/>
    </row>
    <row r="1212" spans="1:5" s="203" customFormat="1" ht="14.25" customHeight="1">
      <c r="A1212" s="248"/>
      <c r="B1212" s="249"/>
      <c r="E1212" s="252"/>
    </row>
    <row r="1213" spans="1:5" s="203" customFormat="1" ht="14.25" customHeight="1">
      <c r="A1213" s="248"/>
      <c r="B1213" s="249"/>
      <c r="E1213" s="252"/>
    </row>
    <row r="1214" spans="1:5" s="203" customFormat="1" ht="14.25" customHeight="1">
      <c r="A1214" s="248"/>
      <c r="B1214" s="249"/>
      <c r="E1214" s="252"/>
    </row>
    <row r="1215" spans="1:5" s="203" customFormat="1" ht="14.25" customHeight="1">
      <c r="A1215" s="248"/>
      <c r="B1215" s="249"/>
      <c r="E1215" s="252"/>
    </row>
    <row r="1216" spans="1:5" s="203" customFormat="1" ht="14.25" customHeight="1">
      <c r="A1216" s="248"/>
      <c r="B1216" s="249"/>
      <c r="E1216" s="252"/>
    </row>
    <row r="1217" spans="1:5" s="203" customFormat="1" ht="14.25" customHeight="1">
      <c r="A1217" s="248"/>
      <c r="B1217" s="249"/>
      <c r="E1217" s="252"/>
    </row>
    <row r="1218" spans="1:5" s="203" customFormat="1" ht="14.25" customHeight="1">
      <c r="A1218" s="248"/>
      <c r="B1218" s="249"/>
      <c r="E1218" s="252"/>
    </row>
    <row r="1219" spans="1:5" s="203" customFormat="1" ht="14.25" customHeight="1">
      <c r="A1219" s="248"/>
      <c r="B1219" s="249"/>
      <c r="E1219" s="252"/>
    </row>
    <row r="1220" spans="1:5" s="203" customFormat="1" ht="14.25" customHeight="1">
      <c r="A1220" s="248"/>
      <c r="B1220" s="249"/>
      <c r="E1220" s="252"/>
    </row>
    <row r="1221" spans="1:5" s="203" customFormat="1" ht="14.25" customHeight="1">
      <c r="A1221" s="248"/>
      <c r="B1221" s="249"/>
      <c r="E1221" s="252"/>
    </row>
    <row r="1222" spans="1:5" s="203" customFormat="1" ht="14.25" customHeight="1">
      <c r="A1222" s="248"/>
      <c r="B1222" s="249"/>
      <c r="E1222" s="252"/>
    </row>
    <row r="1223" spans="1:5" s="203" customFormat="1" ht="14.25" customHeight="1">
      <c r="A1223" s="248"/>
      <c r="B1223" s="249"/>
      <c r="E1223" s="252"/>
    </row>
    <row r="1224" spans="1:5" s="203" customFormat="1" ht="14.25" customHeight="1">
      <c r="A1224" s="248"/>
      <c r="B1224" s="249"/>
      <c r="E1224" s="252"/>
    </row>
    <row r="1225" spans="1:5" s="203" customFormat="1" ht="14.25" customHeight="1">
      <c r="A1225" s="248"/>
      <c r="B1225" s="249"/>
      <c r="E1225" s="252"/>
    </row>
    <row r="1226" spans="1:5" s="203" customFormat="1" ht="14.25" customHeight="1">
      <c r="A1226" s="248"/>
      <c r="B1226" s="249"/>
      <c r="E1226" s="252"/>
    </row>
    <row r="1227" spans="1:5" s="203" customFormat="1" ht="14.25" customHeight="1">
      <c r="A1227" s="248"/>
      <c r="B1227" s="249"/>
      <c r="E1227" s="252"/>
    </row>
    <row r="1228" spans="1:5" s="203" customFormat="1" ht="14.25" customHeight="1">
      <c r="A1228" s="248"/>
      <c r="B1228" s="249"/>
      <c r="E1228" s="252"/>
    </row>
    <row r="1229" spans="1:5" s="203" customFormat="1" ht="14.25" customHeight="1">
      <c r="A1229" s="248"/>
      <c r="B1229" s="249"/>
      <c r="E1229" s="252"/>
    </row>
    <row r="1230" spans="1:5" s="203" customFormat="1" ht="14.25" customHeight="1">
      <c r="A1230" s="248"/>
      <c r="B1230" s="249"/>
      <c r="E1230" s="252"/>
    </row>
    <row r="1231" spans="1:5" s="203" customFormat="1" ht="14.25" customHeight="1">
      <c r="A1231" s="248"/>
      <c r="B1231" s="249"/>
      <c r="E1231" s="252"/>
    </row>
    <row r="1232" spans="1:5" s="203" customFormat="1" ht="14.25" customHeight="1">
      <c r="A1232" s="248"/>
      <c r="B1232" s="249"/>
      <c r="E1232" s="252"/>
    </row>
    <row r="1233" spans="1:5" s="203" customFormat="1" ht="14.25" customHeight="1">
      <c r="A1233" s="248"/>
      <c r="B1233" s="249"/>
      <c r="E1233" s="252"/>
    </row>
    <row r="1234" spans="1:5" s="203" customFormat="1" ht="14.25" customHeight="1">
      <c r="A1234" s="248"/>
      <c r="B1234" s="249"/>
      <c r="E1234" s="252"/>
    </row>
    <row r="1235" spans="1:5" s="203" customFormat="1" ht="14.25" customHeight="1">
      <c r="A1235" s="248"/>
      <c r="B1235" s="249"/>
      <c r="E1235" s="252"/>
    </row>
    <row r="1236" spans="1:5" s="203" customFormat="1" ht="14.25" customHeight="1">
      <c r="A1236" s="248"/>
      <c r="B1236" s="249"/>
      <c r="E1236" s="252"/>
    </row>
    <row r="1237" spans="1:5" s="203" customFormat="1" ht="14.25" customHeight="1">
      <c r="A1237" s="248"/>
      <c r="B1237" s="249"/>
      <c r="E1237" s="252"/>
    </row>
    <row r="1238" spans="1:5" s="203" customFormat="1" ht="14.25" customHeight="1">
      <c r="A1238" s="248"/>
      <c r="B1238" s="249"/>
      <c r="E1238" s="252"/>
    </row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</sheetData>
  <sheetProtection/>
  <mergeCells count="1">
    <mergeCell ref="A2:C2"/>
  </mergeCells>
  <printOptions/>
  <pageMargins left="0.71" right="0" top="0.9055118110236221" bottom="0.7874015748031497" header="0.4724409448818898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Hidroprojekt-ing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Vuković</dc:creator>
  <cp:keywords/>
  <dc:description/>
  <cp:lastModifiedBy>Mario Zvono</cp:lastModifiedBy>
  <cp:lastPrinted>2018-03-01T10:00:10Z</cp:lastPrinted>
  <dcterms:created xsi:type="dcterms:W3CDTF">2011-07-21T10:54:16Z</dcterms:created>
  <dcterms:modified xsi:type="dcterms:W3CDTF">2018-03-01T10:03:52Z</dcterms:modified>
  <cp:category/>
  <cp:version/>
  <cp:contentType/>
  <cp:contentStatus/>
</cp:coreProperties>
</file>